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10"/>
  </bookViews>
  <sheets>
    <sheet name="PAC NG III" sheetId="1" r:id="rId1"/>
    <sheet name="Logsheet besar NG III" sheetId="3" state="hidden" r:id="rId2"/>
    <sheet name="Ngagel 2" sheetId="2" state="hidden" r:id="rId3"/>
  </sheets>
  <calcPr calcId="144525"/>
</workbook>
</file>

<file path=xl/sharedStrings.xml><?xml version="1.0" encoding="utf-8"?>
<sst xmlns="http://schemas.openxmlformats.org/spreadsheetml/2006/main" count="126" uniqueCount="86">
  <si>
    <t>Lokasi :</t>
  </si>
  <si>
    <t>Laboratorium Pengolahan</t>
  </si>
  <si>
    <t>Jam</t>
  </si>
  <si>
    <t>Pemakaian PAC</t>
  </si>
  <si>
    <t>Ketinggian BAK OPS I</t>
  </si>
  <si>
    <t>Ketinggian BAK OPS II</t>
  </si>
  <si>
    <t>Ketinggian BAK OPS III</t>
  </si>
  <si>
    <t>Ketinggian BAK OPS IV</t>
  </si>
  <si>
    <t>Penurunan Skala BAK</t>
  </si>
  <si>
    <t>Pemakaian Per Jam</t>
  </si>
  <si>
    <t>Dosis</t>
  </si>
  <si>
    <t>Pemasukan PAC</t>
  </si>
  <si>
    <t>Inputan</t>
  </si>
  <si>
    <t>Penurunan skala bak*115</t>
  </si>
  <si>
    <t>(Pemakaian Per jam*1000000)/3600/debit air baku</t>
  </si>
  <si>
    <t>Note : Menu ini tambahkan di logsheet kecil laboratorium pengolahan ,disamping pemakaian larutan tawas, jangan lupa tambahkan juga d logsheet besar</t>
  </si>
  <si>
    <t>PERSEDIAAN</t>
  </si>
  <si>
    <t>SISA JAM 00:00</t>
  </si>
  <si>
    <t>SISA JAM 24:00</t>
  </si>
  <si>
    <t>Pemakaian Bahan Kimia (KG)</t>
  </si>
  <si>
    <t>JAM</t>
  </si>
  <si>
    <t>TAWAS</t>
  </si>
  <si>
    <t>PAC</t>
  </si>
  <si>
    <t>CHLOOR</t>
  </si>
  <si>
    <t>Kaporit</t>
  </si>
  <si>
    <t>Polymer</t>
  </si>
  <si>
    <t>Karbon</t>
  </si>
  <si>
    <t>TCCA</t>
  </si>
  <si>
    <t>Bak Operasional</t>
  </si>
  <si>
    <t>Chloor</t>
  </si>
  <si>
    <t>Sisa Kemarin</t>
  </si>
  <si>
    <t>I</t>
  </si>
  <si>
    <t>00 - 08</t>
  </si>
  <si>
    <t>Terima</t>
  </si>
  <si>
    <t>II</t>
  </si>
  <si>
    <t>08 – 16</t>
  </si>
  <si>
    <t>Jumlah</t>
  </si>
  <si>
    <t>Jumlah Basah</t>
  </si>
  <si>
    <t>16 - 24</t>
  </si>
  <si>
    <t>Pemakaian</t>
  </si>
  <si>
    <t>Kering</t>
  </si>
  <si>
    <t>Sisa Jam</t>
  </si>
  <si>
    <t>Total</t>
  </si>
  <si>
    <t>Keterangan Nomor :</t>
  </si>
  <si>
    <t>1. Samakan dengan alum jam pengambilan data nya di logsheet kecil ( PEmakaian per jam PAC )</t>
  </si>
  <si>
    <t>2. Samakan dengan alum jam pengambilan data nya di logsheet kecil ( PEmakaian per jam PAC )</t>
  </si>
  <si>
    <t>3. Samakan dengan alum jam pengambilan data nya di logsheet kecil ( PEmakaian per jam PAC )</t>
  </si>
  <si>
    <t xml:space="preserve"> 4. Ketinggian bak di jam 24 dihari sebelumnya, dikalikan 118, pengambilan data nya di logsheet kecil </t>
  </si>
  <si>
    <t xml:space="preserve">5. Ketinggian bak di jam 24  dihari sebelumnya dikalikan 118, pengambilan data nya di logsheet kecil </t>
  </si>
  <si>
    <t>7. Ambil dari seluruh inputan pemasukan PAC di logsheet kecil</t>
  </si>
  <si>
    <t xml:space="preserve">8. Ketinggian bak I di jam 24 dihari h, dikalikan 118, pengambilan data nya di logsheet kecil </t>
  </si>
  <si>
    <t xml:space="preserve">11. Ketinggian bak I di jam 24 dihari h, dikalikan 118, pengambilan data nya di logsheet kecil </t>
  </si>
  <si>
    <t>Biru adalah rumus untuk nilai kuning</t>
  </si>
  <si>
    <t>Lokasi</t>
  </si>
  <si>
    <t>Laboratorium</t>
  </si>
  <si>
    <t>Waktu</t>
  </si>
  <si>
    <t>Debit Pompa</t>
  </si>
  <si>
    <t>Dosis Alumunium Sulfat</t>
  </si>
  <si>
    <t>Pemakaian Tawas</t>
  </si>
  <si>
    <t>Penurunan Larutan</t>
  </si>
  <si>
    <t>Tawas Murni</t>
  </si>
  <si>
    <t>% Lumpur Accelator</t>
  </si>
  <si>
    <t>Chloor Aktif</t>
  </si>
  <si>
    <t>Kekeruhan</t>
  </si>
  <si>
    <t>Keterangan</t>
  </si>
  <si>
    <t>Bak</t>
  </si>
  <si>
    <t>Sisa Chloor</t>
  </si>
  <si>
    <t>Injeksi</t>
  </si>
  <si>
    <t>PPM(mg/lt)</t>
  </si>
  <si>
    <t>Air Baku (NTU)</t>
  </si>
  <si>
    <t>In.Accelerator (NTU)</t>
  </si>
  <si>
    <t>In.Filter (NTU)</t>
  </si>
  <si>
    <t>Distribusi (NTU)</t>
  </si>
  <si>
    <t>Sungai (lt/dt)</t>
  </si>
  <si>
    <t>Dist (lt/dt)</t>
  </si>
  <si>
    <t>Cm</t>
  </si>
  <si>
    <t>Konsentrasi</t>
  </si>
  <si>
    <t>Bak Penurunan</t>
  </si>
  <si>
    <t>Cm/Jam</t>
  </si>
  <si>
    <t>Kg/Jam</t>
  </si>
  <si>
    <t>Bikin Cm</t>
  </si>
  <si>
    <t>Berat Tabung Baru</t>
  </si>
  <si>
    <t>Berat Isi Tabung (Kg)</t>
  </si>
  <si>
    <t>Pemakaian (Kg)</t>
  </si>
  <si>
    <t>Warna kuning dirubah inputan manual</t>
  </si>
  <si>
    <t>Warna merah dan hijau tetap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</si>
</sst>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rgb="FF008000"/>
      <name val="Calibri"/>
      <charset val="134"/>
      <scheme val="minor"/>
    </font>
    <font>
      <sz val="1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5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zoomScale="90" zoomScaleNormal="90" workbookViewId="0">
      <selection activeCell="I11" sqref="I11"/>
    </sheetView>
  </sheetViews>
  <sheetFormatPr defaultColWidth="9.14285714285714" defaultRowHeight="15"/>
  <cols>
    <col min="1" max="1" width="9.14285714285714" style="1"/>
    <col min="2" max="5" width="13.7142857142857" style="1" customWidth="1"/>
    <col min="6" max="6" width="11.5714285714286" style="1" customWidth="1"/>
    <col min="7" max="7" width="15.3904761904762" style="1" customWidth="1"/>
    <col min="8" max="8" width="24.752380952381" style="1" customWidth="1"/>
    <col min="9" max="9" width="13.3333333333333" customWidth="1"/>
  </cols>
  <sheetData>
    <row r="1" spans="1:8">
      <c r="A1" s="9" t="s">
        <v>0</v>
      </c>
      <c r="B1" s="10" t="s">
        <v>1</v>
      </c>
      <c r="C1" s="10"/>
      <c r="D1" s="10"/>
      <c r="E1" s="10"/>
      <c r="F1" s="10"/>
      <c r="G1" s="10"/>
      <c r="H1" s="10"/>
    </row>
    <row r="2" ht="20" customHeight="1" spans="1:9">
      <c r="A2" s="25" t="s">
        <v>2</v>
      </c>
      <c r="B2" s="25" t="s">
        <v>3</v>
      </c>
      <c r="C2" s="25"/>
      <c r="D2" s="25"/>
      <c r="E2" s="25"/>
      <c r="F2" s="25"/>
      <c r="G2" s="25"/>
      <c r="H2" s="25"/>
      <c r="I2" s="25"/>
    </row>
    <row r="3" ht="30" spans="1:9">
      <c r="A3" s="25"/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</row>
    <row r="4" ht="45" spans="1:9">
      <c r="A4" s="25"/>
      <c r="B4" s="4" t="s">
        <v>12</v>
      </c>
      <c r="C4" s="4" t="s">
        <v>12</v>
      </c>
      <c r="D4" s="4" t="s">
        <v>12</v>
      </c>
      <c r="E4" s="4" t="s">
        <v>12</v>
      </c>
      <c r="F4" s="4" t="s">
        <v>12</v>
      </c>
      <c r="G4" s="4" t="s">
        <v>13</v>
      </c>
      <c r="H4" s="4" t="s">
        <v>14</v>
      </c>
      <c r="I4" s="25" t="s">
        <v>12</v>
      </c>
    </row>
    <row r="5" spans="1:9">
      <c r="A5" s="25">
        <v>0</v>
      </c>
      <c r="B5" s="4"/>
      <c r="C5" s="4"/>
      <c r="D5" s="4"/>
      <c r="E5" s="4"/>
      <c r="F5" s="4"/>
      <c r="G5" s="4"/>
      <c r="H5" s="4"/>
      <c r="I5" s="27"/>
    </row>
    <row r="6" spans="1:9">
      <c r="A6" s="25">
        <v>1</v>
      </c>
      <c r="B6" s="4"/>
      <c r="C6" s="4"/>
      <c r="D6" s="4"/>
      <c r="E6" s="4"/>
      <c r="F6" s="4"/>
      <c r="G6" s="4"/>
      <c r="H6" s="4"/>
      <c r="I6" s="27"/>
    </row>
    <row r="7" spans="1:9">
      <c r="A7" s="25">
        <v>2</v>
      </c>
      <c r="B7" s="4"/>
      <c r="C7" s="4"/>
      <c r="D7" s="4"/>
      <c r="E7" s="4"/>
      <c r="F7" s="4"/>
      <c r="G7" s="4"/>
      <c r="H7" s="4"/>
      <c r="I7" s="27"/>
    </row>
    <row r="8" spans="1:9">
      <c r="A8" s="25">
        <v>3</v>
      </c>
      <c r="B8" s="4"/>
      <c r="C8" s="4"/>
      <c r="D8" s="4"/>
      <c r="E8" s="4"/>
      <c r="F8" s="4"/>
      <c r="G8" s="4"/>
      <c r="H8" s="4"/>
      <c r="I8" s="27"/>
    </row>
    <row r="9" spans="1:9">
      <c r="A9" s="25">
        <v>4</v>
      </c>
      <c r="B9" s="4"/>
      <c r="C9" s="4"/>
      <c r="D9" s="4"/>
      <c r="E9" s="4"/>
      <c r="F9" s="4"/>
      <c r="G9" s="4"/>
      <c r="H9" s="4"/>
      <c r="I9" s="27"/>
    </row>
    <row r="10" spans="1:9">
      <c r="A10" s="25">
        <v>5</v>
      </c>
      <c r="B10" s="4"/>
      <c r="C10" s="4"/>
      <c r="D10" s="4"/>
      <c r="E10" s="4"/>
      <c r="F10" s="4"/>
      <c r="G10" s="4"/>
      <c r="H10" s="4"/>
      <c r="I10" s="27"/>
    </row>
    <row r="11" spans="1:9">
      <c r="A11" s="25">
        <v>6</v>
      </c>
      <c r="B11" s="4"/>
      <c r="C11" s="4"/>
      <c r="D11" s="4"/>
      <c r="E11" s="4"/>
      <c r="F11" s="4"/>
      <c r="G11" s="4"/>
      <c r="H11" s="4"/>
      <c r="I11" s="27"/>
    </row>
    <row r="12" spans="1:9">
      <c r="A12" s="25">
        <v>7</v>
      </c>
      <c r="B12" s="4"/>
      <c r="C12" s="4"/>
      <c r="D12" s="4"/>
      <c r="E12" s="4"/>
      <c r="F12" s="4"/>
      <c r="G12" s="4"/>
      <c r="H12" s="4"/>
      <c r="I12" s="27"/>
    </row>
    <row r="13" spans="1:9">
      <c r="A13" s="25">
        <v>8</v>
      </c>
      <c r="B13" s="25"/>
      <c r="C13" s="25"/>
      <c r="D13" s="25"/>
      <c r="E13" s="25"/>
      <c r="F13" s="25"/>
      <c r="G13" s="25"/>
      <c r="H13" s="25"/>
      <c r="I13" s="27"/>
    </row>
    <row r="14" spans="1:9">
      <c r="A14" s="25">
        <v>9</v>
      </c>
      <c r="B14" s="25"/>
      <c r="C14" s="25"/>
      <c r="D14" s="25"/>
      <c r="E14" s="25"/>
      <c r="F14" s="25"/>
      <c r="G14" s="25"/>
      <c r="H14" s="25"/>
      <c r="I14" s="27"/>
    </row>
    <row r="15" spans="1:9">
      <c r="A15" s="25">
        <v>10</v>
      </c>
      <c r="B15" s="25"/>
      <c r="C15" s="25"/>
      <c r="D15" s="25"/>
      <c r="E15" s="25"/>
      <c r="F15" s="25"/>
      <c r="G15" s="25"/>
      <c r="H15" s="25"/>
      <c r="I15" s="27"/>
    </row>
    <row r="16" spans="1:9">
      <c r="A16" s="25">
        <v>11</v>
      </c>
      <c r="B16" s="25"/>
      <c r="C16" s="25"/>
      <c r="D16" s="25"/>
      <c r="E16" s="25"/>
      <c r="F16" s="25"/>
      <c r="G16" s="25"/>
      <c r="H16" s="25"/>
      <c r="I16" s="27"/>
    </row>
    <row r="17" spans="1:9">
      <c r="A17" s="25">
        <v>12</v>
      </c>
      <c r="B17" s="25"/>
      <c r="C17" s="25"/>
      <c r="D17" s="25"/>
      <c r="E17" s="25"/>
      <c r="F17" s="25"/>
      <c r="G17" s="25"/>
      <c r="H17" s="25"/>
      <c r="I17" s="27"/>
    </row>
    <row r="18" spans="1:9">
      <c r="A18" s="25">
        <v>13</v>
      </c>
      <c r="B18" s="25"/>
      <c r="C18" s="25"/>
      <c r="D18" s="25"/>
      <c r="E18" s="25"/>
      <c r="F18" s="25"/>
      <c r="G18" s="25"/>
      <c r="H18" s="25"/>
      <c r="I18" s="27"/>
    </row>
    <row r="19" spans="1:9">
      <c r="A19" s="25">
        <v>14</v>
      </c>
      <c r="B19" s="25"/>
      <c r="C19" s="25"/>
      <c r="D19" s="25"/>
      <c r="E19" s="25"/>
      <c r="F19" s="25"/>
      <c r="G19" s="25"/>
      <c r="H19" s="25"/>
      <c r="I19" s="27"/>
    </row>
    <row r="20" spans="1:9">
      <c r="A20" s="25">
        <v>15</v>
      </c>
      <c r="B20" s="25"/>
      <c r="C20" s="25"/>
      <c r="D20" s="25"/>
      <c r="E20" s="25"/>
      <c r="F20" s="25"/>
      <c r="G20" s="25"/>
      <c r="H20" s="25"/>
      <c r="I20" s="27"/>
    </row>
    <row r="21" spans="1:9">
      <c r="A21" s="25">
        <v>16</v>
      </c>
      <c r="B21" s="25"/>
      <c r="C21" s="25"/>
      <c r="D21" s="25"/>
      <c r="E21" s="25"/>
      <c r="F21" s="25"/>
      <c r="G21" s="25"/>
      <c r="H21" s="25"/>
      <c r="I21" s="27"/>
    </row>
    <row r="22" spans="1:9">
      <c r="A22" s="25">
        <v>17</v>
      </c>
      <c r="B22" s="25"/>
      <c r="C22" s="25"/>
      <c r="D22" s="25"/>
      <c r="E22" s="25"/>
      <c r="F22" s="25"/>
      <c r="G22" s="25"/>
      <c r="H22" s="25"/>
      <c r="I22" s="27"/>
    </row>
    <row r="23" spans="1:9">
      <c r="A23" s="25">
        <v>18</v>
      </c>
      <c r="B23" s="25"/>
      <c r="C23" s="25"/>
      <c r="D23" s="25"/>
      <c r="E23" s="25"/>
      <c r="F23" s="25"/>
      <c r="G23" s="25"/>
      <c r="H23" s="25"/>
      <c r="I23" s="27"/>
    </row>
    <row r="24" spans="1:9">
      <c r="A24" s="25">
        <v>19</v>
      </c>
      <c r="B24" s="25"/>
      <c r="C24" s="25"/>
      <c r="D24" s="25"/>
      <c r="E24" s="25"/>
      <c r="F24" s="25"/>
      <c r="G24" s="25"/>
      <c r="H24" s="25"/>
      <c r="I24" s="27"/>
    </row>
    <row r="25" spans="1:9">
      <c r="A25" s="25">
        <v>20</v>
      </c>
      <c r="B25" s="25"/>
      <c r="C25" s="25"/>
      <c r="D25" s="25"/>
      <c r="E25" s="25"/>
      <c r="F25" s="25"/>
      <c r="G25" s="25"/>
      <c r="H25" s="25"/>
      <c r="I25" s="27"/>
    </row>
    <row r="26" spans="1:9">
      <c r="A26" s="25">
        <v>21</v>
      </c>
      <c r="B26" s="25"/>
      <c r="C26" s="25"/>
      <c r="D26" s="25"/>
      <c r="E26" s="25"/>
      <c r="F26" s="25"/>
      <c r="G26" s="25"/>
      <c r="H26" s="25"/>
      <c r="I26" s="27"/>
    </row>
    <row r="27" spans="1:9">
      <c r="A27" s="25">
        <v>22</v>
      </c>
      <c r="B27" s="25"/>
      <c r="C27" s="25"/>
      <c r="D27" s="25"/>
      <c r="E27" s="25"/>
      <c r="F27" s="25"/>
      <c r="G27" s="25"/>
      <c r="H27" s="25"/>
      <c r="I27" s="27"/>
    </row>
    <row r="28" spans="1:9">
      <c r="A28" s="25">
        <v>23</v>
      </c>
      <c r="B28" s="25"/>
      <c r="C28" s="25"/>
      <c r="D28" s="25"/>
      <c r="E28" s="25"/>
      <c r="F28" s="25"/>
      <c r="G28" s="25"/>
      <c r="H28" s="25"/>
      <c r="I28" s="27"/>
    </row>
    <row r="29" spans="1:9">
      <c r="A29" s="25">
        <v>24</v>
      </c>
      <c r="B29" s="25"/>
      <c r="C29" s="25"/>
      <c r="D29" s="25"/>
      <c r="E29" s="25"/>
      <c r="F29" s="25"/>
      <c r="G29" s="25"/>
      <c r="H29" s="25"/>
      <c r="I29" s="27"/>
    </row>
    <row r="30" spans="1:9">
      <c r="A30" s="26" t="s">
        <v>15</v>
      </c>
      <c r="B30" s="26"/>
      <c r="C30" s="26"/>
      <c r="D30" s="26"/>
      <c r="E30" s="26"/>
      <c r="F30" s="26"/>
      <c r="G30" s="26"/>
      <c r="H30" s="26"/>
      <c r="I30" s="26"/>
    </row>
  </sheetData>
  <mergeCells count="4">
    <mergeCell ref="B1:H1"/>
    <mergeCell ref="B2:I2"/>
    <mergeCell ref="A30:I30"/>
    <mergeCell ref="A2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8"/>
  <sheetViews>
    <sheetView zoomScale="90" zoomScaleNormal="90" topLeftCell="O1" workbookViewId="0">
      <selection activeCell="Z19" sqref="Z19"/>
    </sheetView>
  </sheetViews>
  <sheetFormatPr defaultColWidth="9.14285714285714" defaultRowHeight="15"/>
  <cols>
    <col min="1" max="1" width="14.5714285714286" customWidth="1"/>
    <col min="10" max="10" width="19.047619047619" customWidth="1"/>
    <col min="11" max="17" width="9.14285714285714" style="1"/>
    <col min="19" max="19" width="15.2857142857143" customWidth="1"/>
    <col min="20" max="26" width="9.14285714285714" style="1"/>
    <col min="28" max="28" width="15.1428571428571" customWidth="1"/>
    <col min="29" max="35" width="9.14285714285714" style="1"/>
  </cols>
  <sheetData>
    <row r="1" customHeight="1" spans="1:35">
      <c r="A1" s="4" t="s">
        <v>16</v>
      </c>
      <c r="B1" s="4"/>
      <c r="C1" s="4"/>
      <c r="D1" s="4"/>
      <c r="E1" s="4"/>
      <c r="F1" s="4"/>
      <c r="G1" s="4"/>
      <c r="H1" s="4"/>
      <c r="J1" s="4" t="s">
        <v>17</v>
      </c>
      <c r="K1" s="4"/>
      <c r="L1" s="4"/>
      <c r="M1" s="4"/>
      <c r="N1" s="4"/>
      <c r="O1" s="4"/>
      <c r="P1" s="4"/>
      <c r="Q1" s="4"/>
      <c r="S1" s="4" t="s">
        <v>18</v>
      </c>
      <c r="T1" s="4"/>
      <c r="U1" s="4"/>
      <c r="V1" s="4"/>
      <c r="W1" s="4"/>
      <c r="X1" s="4"/>
      <c r="Y1" s="4"/>
      <c r="Z1" s="4"/>
      <c r="AB1" s="4" t="s">
        <v>19</v>
      </c>
      <c r="AC1" s="4"/>
      <c r="AD1" s="4"/>
      <c r="AE1" s="4"/>
      <c r="AF1" s="4"/>
      <c r="AG1" s="4"/>
      <c r="AH1" s="4"/>
      <c r="AI1" s="4"/>
    </row>
    <row r="2" spans="1:35">
      <c r="A2" s="4" t="s">
        <v>20</v>
      </c>
      <c r="B2" s="4" t="s">
        <v>21</v>
      </c>
      <c r="C2" s="6" t="s">
        <v>22</v>
      </c>
      <c r="D2" s="4" t="s">
        <v>23</v>
      </c>
      <c r="E2" s="4" t="s">
        <v>24</v>
      </c>
      <c r="F2" s="4" t="s">
        <v>25</v>
      </c>
      <c r="G2" s="4" t="s">
        <v>26</v>
      </c>
      <c r="H2" s="4" t="s">
        <v>27</v>
      </c>
      <c r="J2" s="13" t="s">
        <v>28</v>
      </c>
      <c r="K2" s="4" t="s">
        <v>21</v>
      </c>
      <c r="L2" s="6" t="s">
        <v>22</v>
      </c>
      <c r="M2" s="4" t="s">
        <v>29</v>
      </c>
      <c r="N2" s="4" t="s">
        <v>24</v>
      </c>
      <c r="O2" s="4" t="s">
        <v>25</v>
      </c>
      <c r="P2" s="4" t="s">
        <v>26</v>
      </c>
      <c r="Q2" s="4" t="s">
        <v>27</v>
      </c>
      <c r="S2" s="4" t="s">
        <v>28</v>
      </c>
      <c r="T2" s="4" t="s">
        <v>21</v>
      </c>
      <c r="U2" s="6" t="s">
        <v>22</v>
      </c>
      <c r="V2" s="4" t="s">
        <v>29</v>
      </c>
      <c r="W2" s="4" t="s">
        <v>24</v>
      </c>
      <c r="X2" s="4" t="s">
        <v>25</v>
      </c>
      <c r="Y2" s="4" t="s">
        <v>26</v>
      </c>
      <c r="Z2" s="4" t="s">
        <v>27</v>
      </c>
      <c r="AB2" s="4" t="s">
        <v>28</v>
      </c>
      <c r="AC2" s="4" t="s">
        <v>21</v>
      </c>
      <c r="AD2" s="6" t="s">
        <v>22</v>
      </c>
      <c r="AE2" s="4" t="s">
        <v>29</v>
      </c>
      <c r="AF2" s="4" t="s">
        <v>24</v>
      </c>
      <c r="AG2" s="4" t="s">
        <v>25</v>
      </c>
      <c r="AH2" s="4" t="s">
        <v>26</v>
      </c>
      <c r="AI2" s="4" t="s">
        <v>27</v>
      </c>
    </row>
    <row r="3" ht="20" customHeight="1" spans="1:35">
      <c r="A3" s="14" t="s">
        <v>30</v>
      </c>
      <c r="B3" s="4">
        <v>25275</v>
      </c>
      <c r="C3" s="6">
        <f>L7</f>
        <v>9</v>
      </c>
      <c r="D3" s="4">
        <v>4745</v>
      </c>
      <c r="E3" s="4">
        <v>15</v>
      </c>
      <c r="F3" s="4">
        <v>48</v>
      </c>
      <c r="G3" s="4">
        <v>240</v>
      </c>
      <c r="H3" s="4">
        <v>0</v>
      </c>
      <c r="J3" s="4" t="s">
        <v>31</v>
      </c>
      <c r="K3" s="4">
        <v>2520</v>
      </c>
      <c r="L3" s="15">
        <v>4</v>
      </c>
      <c r="M3" s="4">
        <v>4745</v>
      </c>
      <c r="N3" s="4">
        <v>15</v>
      </c>
      <c r="O3" s="4">
        <v>0</v>
      </c>
      <c r="P3" s="4">
        <v>240</v>
      </c>
      <c r="Q3" s="4">
        <v>0</v>
      </c>
      <c r="S3" s="13" t="s">
        <v>31</v>
      </c>
      <c r="T3" s="4">
        <v>4500</v>
      </c>
      <c r="U3" s="15">
        <v>8</v>
      </c>
      <c r="V3" s="4">
        <v>5905</v>
      </c>
      <c r="W3" s="4">
        <v>15</v>
      </c>
      <c r="X3" s="4">
        <v>0</v>
      </c>
      <c r="Y3" s="4">
        <v>240</v>
      </c>
      <c r="Z3" s="4">
        <v>0</v>
      </c>
      <c r="AB3" s="13" t="s">
        <v>32</v>
      </c>
      <c r="AC3" s="4">
        <v>4302</v>
      </c>
      <c r="AD3" s="6">
        <v>1</v>
      </c>
      <c r="AE3" s="4">
        <v>280</v>
      </c>
      <c r="AF3" s="4">
        <v>0</v>
      </c>
      <c r="AG3" s="4">
        <v>0</v>
      </c>
      <c r="AH3" s="4">
        <v>0</v>
      </c>
      <c r="AI3" s="4">
        <v>0</v>
      </c>
    </row>
    <row r="4" spans="1:35">
      <c r="A4" s="14" t="s">
        <v>33</v>
      </c>
      <c r="B4" s="4">
        <v>20000</v>
      </c>
      <c r="C4" s="15">
        <v>7</v>
      </c>
      <c r="D4" s="4">
        <v>2000</v>
      </c>
      <c r="E4" s="4"/>
      <c r="F4" s="4"/>
      <c r="G4" s="4"/>
      <c r="H4" s="4"/>
      <c r="J4" s="4" t="s">
        <v>34</v>
      </c>
      <c r="K4" s="4">
        <v>4500</v>
      </c>
      <c r="L4" s="15">
        <v>5</v>
      </c>
      <c r="M4" s="4"/>
      <c r="N4" s="4"/>
      <c r="O4" s="4"/>
      <c r="P4" s="4"/>
      <c r="Q4" s="4"/>
      <c r="S4" s="13" t="s">
        <v>34</v>
      </c>
      <c r="T4" s="4">
        <v>3366</v>
      </c>
      <c r="U4" s="15">
        <v>11</v>
      </c>
      <c r="V4" s="4"/>
      <c r="W4" s="4"/>
      <c r="X4" s="4"/>
      <c r="Y4" s="4"/>
      <c r="Z4" s="4"/>
      <c r="AB4" s="13" t="s">
        <v>35</v>
      </c>
      <c r="AC4" s="4">
        <v>4374</v>
      </c>
      <c r="AD4" s="6">
        <v>2</v>
      </c>
      <c r="AE4" s="4">
        <v>280</v>
      </c>
      <c r="AF4" s="4">
        <v>0</v>
      </c>
      <c r="AG4" s="4">
        <v>0</v>
      </c>
      <c r="AH4" s="4">
        <v>0</v>
      </c>
      <c r="AI4" s="4">
        <v>0</v>
      </c>
    </row>
    <row r="5" spans="1:35">
      <c r="A5" s="14" t="s">
        <v>36</v>
      </c>
      <c r="B5" s="4">
        <v>45275</v>
      </c>
      <c r="C5" s="16">
        <f>C3+C4</f>
        <v>16</v>
      </c>
      <c r="D5" s="4">
        <v>6745</v>
      </c>
      <c r="E5" s="4">
        <v>15</v>
      </c>
      <c r="F5" s="4">
        <v>48</v>
      </c>
      <c r="G5" s="4">
        <v>240</v>
      </c>
      <c r="H5" s="4">
        <v>0</v>
      </c>
      <c r="J5" s="13" t="s">
        <v>37</v>
      </c>
      <c r="K5" s="4">
        <v>7020</v>
      </c>
      <c r="L5" s="19"/>
      <c r="M5" s="4"/>
      <c r="N5" s="4"/>
      <c r="O5" s="4">
        <v>0</v>
      </c>
      <c r="P5" s="4"/>
      <c r="Q5" s="4"/>
      <c r="S5" s="13" t="s">
        <v>37</v>
      </c>
      <c r="T5" s="4">
        <v>7866</v>
      </c>
      <c r="U5" s="6"/>
      <c r="V5" s="4"/>
      <c r="W5" s="4"/>
      <c r="X5" s="4">
        <v>0</v>
      </c>
      <c r="Y5" s="4"/>
      <c r="Z5" s="4"/>
      <c r="AB5" s="13" t="s">
        <v>38</v>
      </c>
      <c r="AC5" s="4">
        <v>3978</v>
      </c>
      <c r="AD5" s="6">
        <v>3</v>
      </c>
      <c r="AE5" s="4">
        <v>280</v>
      </c>
      <c r="AF5" s="4">
        <v>0</v>
      </c>
      <c r="AG5" s="4">
        <v>0</v>
      </c>
      <c r="AH5" s="4">
        <v>0</v>
      </c>
      <c r="AI5" s="4">
        <v>0</v>
      </c>
    </row>
    <row r="6" spans="1:35">
      <c r="A6" s="14" t="s">
        <v>39</v>
      </c>
      <c r="B6" s="4">
        <v>12654</v>
      </c>
      <c r="C6" s="16">
        <f>AD6</f>
        <v>6</v>
      </c>
      <c r="D6" s="4">
        <v>840</v>
      </c>
      <c r="E6" s="4">
        <v>0</v>
      </c>
      <c r="F6" s="4">
        <v>0</v>
      </c>
      <c r="G6" s="4">
        <v>0</v>
      </c>
      <c r="H6" s="4">
        <v>0</v>
      </c>
      <c r="J6" s="13" t="s">
        <v>40</v>
      </c>
      <c r="K6" s="4">
        <v>18255</v>
      </c>
      <c r="L6" s="19"/>
      <c r="M6" s="4"/>
      <c r="N6" s="4"/>
      <c r="O6" s="4">
        <v>48</v>
      </c>
      <c r="P6" s="4"/>
      <c r="Q6" s="4"/>
      <c r="S6" s="13" t="s">
        <v>40</v>
      </c>
      <c r="T6" s="4">
        <v>24755</v>
      </c>
      <c r="U6" s="6"/>
      <c r="V6" s="4"/>
      <c r="W6" s="4"/>
      <c r="X6" s="4">
        <v>48</v>
      </c>
      <c r="Y6" s="4"/>
      <c r="Z6" s="4"/>
      <c r="AB6" s="13" t="s">
        <v>36</v>
      </c>
      <c r="AC6" s="4">
        <v>12654</v>
      </c>
      <c r="AD6" s="24">
        <f>SUM(AD3:AD5)</f>
        <v>6</v>
      </c>
      <c r="AE6" s="4">
        <v>840</v>
      </c>
      <c r="AF6" s="4">
        <v>0</v>
      </c>
      <c r="AG6" s="4">
        <v>0</v>
      </c>
      <c r="AH6" s="4">
        <v>0</v>
      </c>
      <c r="AI6" s="4">
        <v>0</v>
      </c>
    </row>
    <row r="7" spans="1:26">
      <c r="A7" s="14" t="s">
        <v>41</v>
      </c>
      <c r="B7" s="4">
        <v>32621</v>
      </c>
      <c r="C7" s="16">
        <f>C5-C6</f>
        <v>10</v>
      </c>
      <c r="D7" s="4">
        <v>5905</v>
      </c>
      <c r="E7" s="4">
        <v>15</v>
      </c>
      <c r="F7" s="4">
        <v>48</v>
      </c>
      <c r="G7" s="4">
        <v>240</v>
      </c>
      <c r="H7" s="4">
        <v>0</v>
      </c>
      <c r="J7" s="13" t="s">
        <v>42</v>
      </c>
      <c r="K7" s="4">
        <v>25275</v>
      </c>
      <c r="L7" s="20">
        <f>SUM(L3:L6)</f>
        <v>9</v>
      </c>
      <c r="M7" s="4">
        <v>4745</v>
      </c>
      <c r="N7" s="4">
        <v>15</v>
      </c>
      <c r="O7" s="4">
        <v>48</v>
      </c>
      <c r="P7" s="4">
        <v>240</v>
      </c>
      <c r="Q7" s="4">
        <v>0</v>
      </c>
      <c r="S7" s="13" t="s">
        <v>42</v>
      </c>
      <c r="T7" s="4">
        <v>32621</v>
      </c>
      <c r="U7" s="16">
        <f>SUM(U3:U6)</f>
        <v>19</v>
      </c>
      <c r="V7" s="4">
        <v>5905</v>
      </c>
      <c r="W7" s="4">
        <v>15</v>
      </c>
      <c r="X7" s="4">
        <v>48</v>
      </c>
      <c r="Y7" s="4">
        <v>240</v>
      </c>
      <c r="Z7" s="4">
        <v>0</v>
      </c>
    </row>
    <row r="8" spans="12:12">
      <c r="L8" s="21"/>
    </row>
    <row r="9" spans="1:12">
      <c r="A9" t="s">
        <v>43</v>
      </c>
      <c r="B9" s="17" t="s">
        <v>44</v>
      </c>
      <c r="C9" s="17"/>
      <c r="D9" s="17"/>
      <c r="E9" s="17"/>
      <c r="F9" s="17"/>
      <c r="G9" s="17"/>
      <c r="H9" s="17"/>
      <c r="I9" s="17"/>
      <c r="J9" s="17"/>
      <c r="K9" s="22"/>
      <c r="L9" s="23"/>
    </row>
    <row r="10" spans="2:12">
      <c r="B10" s="17" t="s">
        <v>45</v>
      </c>
      <c r="C10" s="17"/>
      <c r="D10" s="17"/>
      <c r="E10" s="17"/>
      <c r="F10" s="17"/>
      <c r="G10" s="17"/>
      <c r="H10" s="17"/>
      <c r="I10" s="17"/>
      <c r="J10" s="17"/>
      <c r="L10" s="21"/>
    </row>
    <row r="11" spans="2:12">
      <c r="B11" s="17" t="s">
        <v>46</v>
      </c>
      <c r="C11" s="17"/>
      <c r="D11" s="17"/>
      <c r="E11" s="17"/>
      <c r="F11" s="17"/>
      <c r="G11" s="17"/>
      <c r="H11" s="17"/>
      <c r="I11" s="17"/>
      <c r="J11" s="17"/>
      <c r="L11" s="21"/>
    </row>
    <row r="12" spans="2:12">
      <c r="B12" s="17" t="s">
        <v>47</v>
      </c>
      <c r="C12" s="17"/>
      <c r="D12" s="17"/>
      <c r="E12" s="17"/>
      <c r="F12" s="17"/>
      <c r="G12" s="17"/>
      <c r="H12" s="17"/>
      <c r="I12" s="17"/>
      <c r="J12" s="17"/>
      <c r="L12" s="21"/>
    </row>
    <row r="13" spans="2:12">
      <c r="B13" s="17" t="s">
        <v>48</v>
      </c>
      <c r="C13" s="17"/>
      <c r="D13" s="17"/>
      <c r="E13" s="17"/>
      <c r="F13" s="17"/>
      <c r="G13" s="17"/>
      <c r="H13" s="17"/>
      <c r="I13" s="17"/>
      <c r="J13" s="17"/>
      <c r="K13" s="17"/>
      <c r="L13" s="21"/>
    </row>
    <row r="14" spans="2:12">
      <c r="B14" s="17" t="s">
        <v>49</v>
      </c>
      <c r="C14" s="17"/>
      <c r="D14" s="17"/>
      <c r="E14" s="17"/>
      <c r="F14" s="17"/>
      <c r="G14" s="17"/>
      <c r="H14" s="17"/>
      <c r="I14" s="17"/>
      <c r="J14" s="17"/>
      <c r="L14" s="21"/>
    </row>
    <row r="15" spans="2:12">
      <c r="B15" s="18" t="s">
        <v>50</v>
      </c>
      <c r="C15" s="18"/>
      <c r="D15" s="18"/>
      <c r="E15" s="18"/>
      <c r="F15" s="18"/>
      <c r="G15" s="18"/>
      <c r="H15" s="18"/>
      <c r="I15" s="18"/>
      <c r="J15" s="18"/>
      <c r="L15" s="21"/>
    </row>
    <row r="16" spans="2:12">
      <c r="B16" s="18" t="s">
        <v>51</v>
      </c>
      <c r="C16" s="18"/>
      <c r="D16" s="18"/>
      <c r="E16" s="18"/>
      <c r="F16" s="18"/>
      <c r="G16" s="18"/>
      <c r="H16" s="18"/>
      <c r="I16" s="18"/>
      <c r="J16" s="18"/>
      <c r="L16" s="21"/>
    </row>
    <row r="17" spans="2:12">
      <c r="B17" t="s">
        <v>52</v>
      </c>
      <c r="L17" s="21"/>
    </row>
    <row r="18" spans="12:12">
      <c r="L18" s="21"/>
    </row>
  </sheetData>
  <mergeCells count="10">
    <mergeCell ref="A1:H1"/>
    <mergeCell ref="J1:Q1"/>
    <mergeCell ref="S1:Z1"/>
    <mergeCell ref="AB1:AI1"/>
    <mergeCell ref="B9:J9"/>
    <mergeCell ref="B10:J10"/>
    <mergeCell ref="B11:J11"/>
    <mergeCell ref="B12:J12"/>
    <mergeCell ref="B13:K13"/>
    <mergeCell ref="B14:J1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6"/>
  <sheetViews>
    <sheetView workbookViewId="0">
      <selection activeCell="D21" sqref="D21"/>
    </sheetView>
  </sheetViews>
  <sheetFormatPr defaultColWidth="9.14285714285714" defaultRowHeight="15"/>
  <cols>
    <col min="1" max="1" width="12.5714285714286" style="1" customWidth="1"/>
    <col min="2" max="4" width="9.14285714285714" style="1"/>
    <col min="5" max="5" width="5.42857142857143" style="1" customWidth="1"/>
    <col min="6" max="6" width="12.5714285714286" style="1" customWidth="1"/>
    <col min="7" max="7" width="3.57142857142857" style="1" customWidth="1"/>
    <col min="8" max="8" width="11.7142857142857" style="1" customWidth="1"/>
    <col min="9" max="9" width="5.71428571428571" style="1" customWidth="1"/>
    <col min="10" max="10" width="12.2857142857143" style="1" customWidth="1"/>
    <col min="11" max="11" width="10.7142857142857" style="1" customWidth="1"/>
    <col min="12" max="13" width="9.14285714285714" style="1"/>
    <col min="15" max="18" width="3.57142857142857" style="1" customWidth="1"/>
    <col min="19" max="19" width="10.4285714285714" style="1" customWidth="1"/>
    <col min="20" max="21" width="9.14285714285714" style="1"/>
    <col min="22" max="22" width="10.7142857142857" style="1" customWidth="1"/>
    <col min="23" max="23" width="10.5714285714286" style="1" customWidth="1"/>
    <col min="24" max="28" width="9.14285714285714" style="1"/>
    <col min="29" max="29" width="11" customWidth="1"/>
  </cols>
  <sheetData>
    <row r="1" spans="1:18">
      <c r="A1" s="2" t="s">
        <v>53</v>
      </c>
      <c r="B1" s="3" t="s">
        <v>54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29">
      <c r="A2" s="4" t="s">
        <v>55</v>
      </c>
      <c r="B2" s="5" t="s">
        <v>56</v>
      </c>
      <c r="C2" s="5"/>
      <c r="D2" s="5" t="s">
        <v>57</v>
      </c>
      <c r="E2" s="6" t="s">
        <v>58</v>
      </c>
      <c r="F2" s="6"/>
      <c r="G2" s="6"/>
      <c r="H2" s="6"/>
      <c r="I2" s="6"/>
      <c r="J2" s="6"/>
      <c r="K2" s="4" t="s">
        <v>59</v>
      </c>
      <c r="L2" s="4"/>
      <c r="M2" s="4"/>
      <c r="N2" s="6" t="s">
        <v>60</v>
      </c>
      <c r="O2" s="4" t="s">
        <v>61</v>
      </c>
      <c r="P2" s="4"/>
      <c r="Q2" s="4"/>
      <c r="R2" s="4"/>
      <c r="S2" s="4" t="s">
        <v>62</v>
      </c>
      <c r="T2" s="4"/>
      <c r="U2" s="4"/>
      <c r="V2" s="4"/>
      <c r="W2" s="4"/>
      <c r="X2" s="4"/>
      <c r="Y2" s="4" t="s">
        <v>63</v>
      </c>
      <c r="Z2" s="4"/>
      <c r="AA2" s="4"/>
      <c r="AB2" s="4"/>
      <c r="AC2" s="13" t="s">
        <v>64</v>
      </c>
    </row>
    <row r="3" customHeight="1" spans="1:29">
      <c r="A3" s="4"/>
      <c r="B3" s="5"/>
      <c r="C3" s="5"/>
      <c r="D3" s="5"/>
      <c r="E3" s="6" t="s">
        <v>65</v>
      </c>
      <c r="F3" s="6"/>
      <c r="G3" s="6"/>
      <c r="H3" s="6"/>
      <c r="I3" s="6"/>
      <c r="J3" s="6"/>
      <c r="K3" s="4"/>
      <c r="L3" s="4"/>
      <c r="M3" s="4"/>
      <c r="N3" s="6"/>
      <c r="O3" s="4">
        <v>1</v>
      </c>
      <c r="P3" s="4">
        <v>2</v>
      </c>
      <c r="Q3" s="4">
        <v>3</v>
      </c>
      <c r="R3" s="4">
        <v>4</v>
      </c>
      <c r="S3" s="4" t="s">
        <v>66</v>
      </c>
      <c r="T3" s="4" t="s">
        <v>67</v>
      </c>
      <c r="U3" s="4"/>
      <c r="V3" s="4"/>
      <c r="W3" s="5" t="s">
        <v>42</v>
      </c>
      <c r="X3" s="5" t="s">
        <v>68</v>
      </c>
      <c r="Y3" s="4" t="s">
        <v>69</v>
      </c>
      <c r="Z3" s="4" t="s">
        <v>70</v>
      </c>
      <c r="AA3" s="4" t="s">
        <v>71</v>
      </c>
      <c r="AB3" s="4" t="s">
        <v>72</v>
      </c>
      <c r="AC3" s="13"/>
    </row>
    <row r="4" customHeight="1" spans="1:29">
      <c r="A4" s="4"/>
      <c r="B4" s="5"/>
      <c r="C4" s="5"/>
      <c r="D4" s="5"/>
      <c r="E4" s="6">
        <v>1</v>
      </c>
      <c r="F4" s="6"/>
      <c r="G4" s="6">
        <v>2</v>
      </c>
      <c r="H4" s="6"/>
      <c r="I4" s="6">
        <v>3</v>
      </c>
      <c r="J4" s="6"/>
      <c r="K4" s="4"/>
      <c r="L4" s="4"/>
      <c r="M4" s="4"/>
      <c r="N4" s="6"/>
      <c r="O4" s="4"/>
      <c r="P4" s="4"/>
      <c r="Q4" s="4"/>
      <c r="R4" s="4"/>
      <c r="S4" s="4"/>
      <c r="T4" s="4"/>
      <c r="U4" s="4"/>
      <c r="V4" s="4"/>
      <c r="W4" s="5"/>
      <c r="X4" s="5"/>
      <c r="Y4" s="4"/>
      <c r="Z4" s="4"/>
      <c r="AA4" s="4"/>
      <c r="AB4" s="4"/>
      <c r="AC4" s="13"/>
    </row>
    <row r="5" ht="45" spans="1:29">
      <c r="A5" s="4"/>
      <c r="B5" s="5" t="s">
        <v>73</v>
      </c>
      <c r="C5" s="5" t="s">
        <v>74</v>
      </c>
      <c r="D5" s="5"/>
      <c r="E5" s="7" t="s">
        <v>75</v>
      </c>
      <c r="F5" s="6" t="s">
        <v>76</v>
      </c>
      <c r="G5" s="7" t="s">
        <v>75</v>
      </c>
      <c r="H5" s="6" t="s">
        <v>76</v>
      </c>
      <c r="I5" s="7" t="s">
        <v>75</v>
      </c>
      <c r="J5" s="6" t="s">
        <v>76</v>
      </c>
      <c r="K5" s="6" t="s">
        <v>77</v>
      </c>
      <c r="L5" s="6" t="s">
        <v>78</v>
      </c>
      <c r="M5" s="5" t="s">
        <v>79</v>
      </c>
      <c r="N5" s="11" t="s">
        <v>80</v>
      </c>
      <c r="O5" s="4"/>
      <c r="P5" s="4"/>
      <c r="Q5" s="4"/>
      <c r="R5" s="4"/>
      <c r="S5" s="4"/>
      <c r="T5" s="4" t="s">
        <v>81</v>
      </c>
      <c r="U5" s="12" t="s">
        <v>82</v>
      </c>
      <c r="V5" s="4" t="s">
        <v>83</v>
      </c>
      <c r="W5" s="4" t="s">
        <v>83</v>
      </c>
      <c r="X5" s="5"/>
      <c r="Y5" s="4"/>
      <c r="Z5" s="4"/>
      <c r="AA5" s="4"/>
      <c r="AB5" s="4"/>
      <c r="AC5" s="13"/>
    </row>
    <row r="6" spans="1:29">
      <c r="A6" s="8">
        <v>0</v>
      </c>
      <c r="B6" s="4">
        <v>1099</v>
      </c>
      <c r="C6" s="4">
        <v>999</v>
      </c>
      <c r="D6" s="4">
        <v>51</v>
      </c>
      <c r="E6" s="6">
        <v>91</v>
      </c>
      <c r="F6" s="6">
        <v>30</v>
      </c>
      <c r="G6" s="6"/>
      <c r="H6" s="6"/>
      <c r="I6" s="6">
        <v>150</v>
      </c>
      <c r="J6" s="6">
        <v>30</v>
      </c>
      <c r="K6" s="6">
        <v>1</v>
      </c>
      <c r="L6" s="6">
        <v>10</v>
      </c>
      <c r="M6" s="4">
        <v>200</v>
      </c>
      <c r="N6" s="11"/>
      <c r="O6" s="4">
        <v>10</v>
      </c>
      <c r="P6" s="4">
        <v>11</v>
      </c>
      <c r="Q6" s="4">
        <v>11</v>
      </c>
      <c r="R6" s="4">
        <v>11</v>
      </c>
      <c r="S6" s="4">
        <v>0.9</v>
      </c>
      <c r="T6" s="4"/>
      <c r="U6" s="4">
        <v>2285</v>
      </c>
      <c r="V6" s="4">
        <v>9</v>
      </c>
      <c r="W6" s="4">
        <v>331</v>
      </c>
      <c r="X6" s="4">
        <v>2.5</v>
      </c>
      <c r="Y6" s="4">
        <v>14</v>
      </c>
      <c r="Z6" s="4">
        <v>11</v>
      </c>
      <c r="AA6" s="4">
        <v>1.66</v>
      </c>
      <c r="AB6" s="4">
        <v>0.72</v>
      </c>
      <c r="AC6" s="13"/>
    </row>
    <row r="7" spans="1:29">
      <c r="A7" s="8">
        <v>0.0416666666666667</v>
      </c>
      <c r="B7" s="4">
        <v>1093</v>
      </c>
      <c r="C7" s="4">
        <v>994</v>
      </c>
      <c r="D7" s="4">
        <v>51</v>
      </c>
      <c r="E7" s="6">
        <v>81</v>
      </c>
      <c r="F7" s="6">
        <v>30</v>
      </c>
      <c r="G7" s="6"/>
      <c r="H7" s="6"/>
      <c r="I7" s="6">
        <v>150</v>
      </c>
      <c r="J7" s="6">
        <v>30</v>
      </c>
      <c r="K7" s="6">
        <v>1</v>
      </c>
      <c r="L7" s="6">
        <v>10</v>
      </c>
      <c r="M7" s="4">
        <v>200</v>
      </c>
      <c r="N7" s="11"/>
      <c r="O7" s="4">
        <v>10</v>
      </c>
      <c r="P7" s="4">
        <v>11</v>
      </c>
      <c r="Q7" s="4">
        <v>11</v>
      </c>
      <c r="R7" s="4">
        <v>12</v>
      </c>
      <c r="S7" s="4">
        <v>0.9</v>
      </c>
      <c r="T7" s="4"/>
      <c r="U7" s="4">
        <v>2276</v>
      </c>
      <c r="V7" s="4">
        <v>9</v>
      </c>
      <c r="W7" s="4">
        <v>9</v>
      </c>
      <c r="X7" s="4">
        <v>2.5</v>
      </c>
      <c r="Y7" s="4"/>
      <c r="Z7" s="4"/>
      <c r="AA7" s="4"/>
      <c r="AB7" s="4"/>
      <c r="AC7" s="13"/>
    </row>
    <row r="8" spans="1:29">
      <c r="A8" s="8">
        <v>0.0833333333333333</v>
      </c>
      <c r="B8" s="4">
        <v>1087</v>
      </c>
      <c r="C8" s="4">
        <v>988</v>
      </c>
      <c r="D8" s="4">
        <v>51</v>
      </c>
      <c r="E8" s="6">
        <v>71</v>
      </c>
      <c r="F8" s="6">
        <v>30</v>
      </c>
      <c r="G8" s="6"/>
      <c r="H8" s="6"/>
      <c r="I8" s="6">
        <v>150</v>
      </c>
      <c r="J8" s="6">
        <v>30</v>
      </c>
      <c r="K8" s="6">
        <v>1</v>
      </c>
      <c r="L8" s="6">
        <v>10</v>
      </c>
      <c r="M8" s="4">
        <v>200</v>
      </c>
      <c r="N8" s="11"/>
      <c r="O8" s="4">
        <v>11</v>
      </c>
      <c r="P8" s="4">
        <v>12</v>
      </c>
      <c r="Q8" s="4">
        <v>12</v>
      </c>
      <c r="R8" s="4">
        <v>12</v>
      </c>
      <c r="S8" s="4">
        <v>0.9</v>
      </c>
      <c r="T8" s="4"/>
      <c r="U8" s="4">
        <v>2267</v>
      </c>
      <c r="V8" s="4">
        <v>9</v>
      </c>
      <c r="W8" s="4">
        <v>18</v>
      </c>
      <c r="X8" s="4">
        <v>2.5</v>
      </c>
      <c r="Y8" s="4">
        <v>12</v>
      </c>
      <c r="Z8" s="4">
        <v>10</v>
      </c>
      <c r="AA8" s="4">
        <v>2.21</v>
      </c>
      <c r="AB8" s="4">
        <v>0.69</v>
      </c>
      <c r="AC8" s="13"/>
    </row>
    <row r="9" spans="1:29">
      <c r="A9" s="8">
        <v>0.125</v>
      </c>
      <c r="B9" s="4">
        <v>1089</v>
      </c>
      <c r="C9" s="4">
        <v>990</v>
      </c>
      <c r="D9" s="4">
        <v>51</v>
      </c>
      <c r="E9" s="6">
        <v>61</v>
      </c>
      <c r="F9" s="6">
        <v>30</v>
      </c>
      <c r="G9" s="6"/>
      <c r="H9" s="6"/>
      <c r="I9" s="6">
        <v>150</v>
      </c>
      <c r="J9" s="6">
        <v>30</v>
      </c>
      <c r="K9" s="6">
        <v>1</v>
      </c>
      <c r="L9" s="6">
        <v>10</v>
      </c>
      <c r="M9" s="4">
        <v>200</v>
      </c>
      <c r="N9" s="11"/>
      <c r="O9" s="4">
        <v>12</v>
      </c>
      <c r="P9" s="4">
        <v>13</v>
      </c>
      <c r="Q9" s="4">
        <v>12</v>
      </c>
      <c r="R9" s="4">
        <v>12</v>
      </c>
      <c r="S9" s="4">
        <v>0.9</v>
      </c>
      <c r="T9" s="4"/>
      <c r="U9" s="4">
        <v>2258</v>
      </c>
      <c r="V9" s="4">
        <v>9</v>
      </c>
      <c r="W9" s="4">
        <v>27</v>
      </c>
      <c r="X9" s="4">
        <v>2.5</v>
      </c>
      <c r="Y9" s="4"/>
      <c r="Z9" s="4"/>
      <c r="AA9" s="4"/>
      <c r="AB9" s="4"/>
      <c r="AC9" s="13"/>
    </row>
    <row r="10" spans="1:29">
      <c r="A10" s="8">
        <v>0.166666666666667</v>
      </c>
      <c r="B10" s="4">
        <v>1092</v>
      </c>
      <c r="C10" s="4">
        <v>993</v>
      </c>
      <c r="D10" s="4">
        <v>51</v>
      </c>
      <c r="E10" s="6">
        <v>51</v>
      </c>
      <c r="F10" s="6">
        <v>30</v>
      </c>
      <c r="G10" s="6"/>
      <c r="H10" s="6"/>
      <c r="I10" s="6">
        <v>150</v>
      </c>
      <c r="J10" s="6">
        <v>30</v>
      </c>
      <c r="K10" s="6">
        <v>1</v>
      </c>
      <c r="L10" s="6">
        <v>10</v>
      </c>
      <c r="M10" s="4">
        <v>200</v>
      </c>
      <c r="N10" s="11"/>
      <c r="O10" s="4">
        <v>12</v>
      </c>
      <c r="P10" s="4">
        <v>13</v>
      </c>
      <c r="Q10" s="4">
        <v>12</v>
      </c>
      <c r="R10" s="4">
        <v>13</v>
      </c>
      <c r="S10" s="4">
        <v>0.9</v>
      </c>
      <c r="T10" s="4"/>
      <c r="U10" s="4">
        <v>2249</v>
      </c>
      <c r="V10" s="4">
        <v>9</v>
      </c>
      <c r="W10" s="4">
        <v>36</v>
      </c>
      <c r="X10" s="4">
        <v>2.5</v>
      </c>
      <c r="Y10" s="4">
        <v>14</v>
      </c>
      <c r="Z10" s="4">
        <v>10</v>
      </c>
      <c r="AA10" s="4">
        <v>2.51</v>
      </c>
      <c r="AB10" s="4">
        <v>0.76</v>
      </c>
      <c r="AC10" s="13"/>
    </row>
    <row r="11" spans="1:29">
      <c r="A11" s="8">
        <v>0.208333333333333</v>
      </c>
      <c r="B11" s="4">
        <v>1103</v>
      </c>
      <c r="C11" s="4">
        <v>1003</v>
      </c>
      <c r="D11" s="4">
        <v>50</v>
      </c>
      <c r="E11" s="6">
        <v>41</v>
      </c>
      <c r="F11" s="6">
        <v>30</v>
      </c>
      <c r="G11" s="6"/>
      <c r="H11" s="6"/>
      <c r="I11" s="6">
        <v>150</v>
      </c>
      <c r="J11" s="6">
        <v>30</v>
      </c>
      <c r="K11" s="6">
        <v>1</v>
      </c>
      <c r="L11" s="6">
        <v>10</v>
      </c>
      <c r="M11" s="4">
        <v>200</v>
      </c>
      <c r="N11" s="11"/>
      <c r="O11" s="4">
        <v>12</v>
      </c>
      <c r="P11" s="4">
        <v>13</v>
      </c>
      <c r="Q11" s="4">
        <v>12</v>
      </c>
      <c r="R11" s="4">
        <v>13</v>
      </c>
      <c r="S11" s="4">
        <v>0.9</v>
      </c>
      <c r="T11" s="4"/>
      <c r="U11" s="4">
        <v>2240</v>
      </c>
      <c r="V11" s="4">
        <v>9</v>
      </c>
      <c r="W11" s="4">
        <v>45</v>
      </c>
      <c r="X11" s="4">
        <v>2.5</v>
      </c>
      <c r="Y11" s="4"/>
      <c r="Z11" s="4"/>
      <c r="AA11" s="4"/>
      <c r="AB11" s="4"/>
      <c r="AC11" s="13"/>
    </row>
    <row r="12" spans="1:29">
      <c r="A12" s="8">
        <v>0.25</v>
      </c>
      <c r="B12" s="4">
        <v>1115</v>
      </c>
      <c r="C12" s="4">
        <v>1014</v>
      </c>
      <c r="D12" s="4">
        <v>50</v>
      </c>
      <c r="E12" s="6">
        <v>31</v>
      </c>
      <c r="F12" s="6">
        <v>30</v>
      </c>
      <c r="G12" s="6"/>
      <c r="H12" s="6"/>
      <c r="I12" s="6">
        <v>150</v>
      </c>
      <c r="J12" s="6">
        <v>30</v>
      </c>
      <c r="K12" s="6">
        <v>1</v>
      </c>
      <c r="L12" s="6">
        <v>10</v>
      </c>
      <c r="M12" s="4">
        <v>200</v>
      </c>
      <c r="N12" s="11"/>
      <c r="O12" s="4">
        <v>15</v>
      </c>
      <c r="P12" s="4">
        <v>14</v>
      </c>
      <c r="Q12" s="4">
        <v>15</v>
      </c>
      <c r="R12" s="4">
        <v>17</v>
      </c>
      <c r="S12" s="4">
        <v>0.7</v>
      </c>
      <c r="T12" s="4"/>
      <c r="U12" s="4">
        <v>2231</v>
      </c>
      <c r="V12" s="4">
        <v>9</v>
      </c>
      <c r="W12" s="4">
        <v>54</v>
      </c>
      <c r="X12" s="4">
        <v>2.5</v>
      </c>
      <c r="Y12" s="4"/>
      <c r="Z12" s="4"/>
      <c r="AA12" s="4"/>
      <c r="AB12" s="4"/>
      <c r="AC12" s="13"/>
    </row>
    <row r="13" spans="1:29">
      <c r="A13" s="8">
        <v>0.291666666666667</v>
      </c>
      <c r="B13" s="4">
        <v>1119</v>
      </c>
      <c r="C13" s="4">
        <v>1017</v>
      </c>
      <c r="D13" s="4">
        <v>50</v>
      </c>
      <c r="E13" s="6">
        <v>21</v>
      </c>
      <c r="F13" s="6">
        <v>30</v>
      </c>
      <c r="G13" s="6"/>
      <c r="H13" s="6"/>
      <c r="I13" s="6">
        <v>150</v>
      </c>
      <c r="J13" s="6">
        <v>30</v>
      </c>
      <c r="K13" s="6">
        <v>1</v>
      </c>
      <c r="L13" s="6">
        <v>10</v>
      </c>
      <c r="M13" s="4">
        <v>200</v>
      </c>
      <c r="N13" s="11"/>
      <c r="O13" s="4">
        <v>15</v>
      </c>
      <c r="P13" s="4">
        <v>14</v>
      </c>
      <c r="Q13" s="4">
        <v>15</v>
      </c>
      <c r="R13" s="4">
        <v>17</v>
      </c>
      <c r="S13" s="4">
        <v>0.6</v>
      </c>
      <c r="T13" s="4"/>
      <c r="U13" s="4">
        <v>2222</v>
      </c>
      <c r="V13" s="4">
        <v>9</v>
      </c>
      <c r="W13" s="4">
        <v>63</v>
      </c>
      <c r="X13" s="4">
        <v>2.5</v>
      </c>
      <c r="Y13" s="4"/>
      <c r="Z13" s="4"/>
      <c r="AA13" s="4"/>
      <c r="AB13" s="4"/>
      <c r="AC13" s="13"/>
    </row>
    <row r="15" spans="1:10">
      <c r="A15" s="9" t="s">
        <v>64</v>
      </c>
      <c r="B15" s="10" t="s">
        <v>84</v>
      </c>
      <c r="C15" s="10"/>
      <c r="D15" s="10"/>
      <c r="E15" s="9"/>
      <c r="F15" s="9"/>
      <c r="G15" s="10"/>
      <c r="H15" s="10"/>
      <c r="I15" s="10"/>
      <c r="J15" s="10"/>
    </row>
    <row r="16" spans="1:10">
      <c r="A16" s="9"/>
      <c r="B16" s="10" t="s">
        <v>85</v>
      </c>
      <c r="C16" s="10"/>
      <c r="D16" s="10"/>
      <c r="E16" s="10"/>
      <c r="F16" s="10"/>
      <c r="G16" s="10"/>
      <c r="H16" s="10"/>
      <c r="I16" s="10"/>
      <c r="J16" s="10"/>
    </row>
  </sheetData>
  <mergeCells count="29">
    <mergeCell ref="B1:R1"/>
    <mergeCell ref="E2:J2"/>
    <mergeCell ref="O2:R2"/>
    <mergeCell ref="S2:X2"/>
    <mergeCell ref="Y2:AB2"/>
    <mergeCell ref="E3:J3"/>
    <mergeCell ref="E4:F4"/>
    <mergeCell ref="G4:H4"/>
    <mergeCell ref="I4:J4"/>
    <mergeCell ref="B15:J15"/>
    <mergeCell ref="B16:J16"/>
    <mergeCell ref="A2:A5"/>
    <mergeCell ref="D2:D5"/>
    <mergeCell ref="N2:N4"/>
    <mergeCell ref="O3:O5"/>
    <mergeCell ref="P3:P5"/>
    <mergeCell ref="Q3:Q5"/>
    <mergeCell ref="R3:R5"/>
    <mergeCell ref="S3:S5"/>
    <mergeCell ref="W3:W4"/>
    <mergeCell ref="X3:X5"/>
    <mergeCell ref="Y3:Y5"/>
    <mergeCell ref="Z3:Z5"/>
    <mergeCell ref="AA3:AA5"/>
    <mergeCell ref="AB3:AB5"/>
    <mergeCell ref="AC2:AC5"/>
    <mergeCell ref="B2:C4"/>
    <mergeCell ref="K2:M4"/>
    <mergeCell ref="T3:V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PAC NG III</vt:lpstr>
      <vt:lpstr>Logsheet besar NG III</vt:lpstr>
      <vt:lpstr>Ngagel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staf-pgo</dc:creator>
  <cp:lastModifiedBy>staf-pgo</cp:lastModifiedBy>
  <dcterms:created xsi:type="dcterms:W3CDTF">2024-10-24T01:06:00Z</dcterms:created>
  <dcterms:modified xsi:type="dcterms:W3CDTF">2025-02-17T05:52:37Z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