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10"/>
  </bookViews>
  <sheets>
    <sheet name="DITAMBAH" sheetId="1" r:id="rId1"/>
  </sheets>
  <definedNames>
    <definedName name="_xlnm._FilterDatabase" localSheetId="0" hidden="1">DITAMBAH!$A$3:$G$34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EFF40D14CDA946FC8D2898D00540F9F5" descr="photo_6053037645686228890_y"/>
        <xdr:cNvPicPr>
          <a:picLocks noChangeAspect="1"/>
        </xdr:cNvPicPr>
      </xdr:nvPicPr>
      <xdr:blipFill>
        <a:blip r:embed="rId1"/>
        <a:srcRect t="3977" b="24811"/>
        <a:stretch>
          <a:fillRect/>
        </a:stretch>
      </xdr:blipFill>
      <xdr:spPr>
        <a:xfrm>
          <a:off x="7391400" y="18506440"/>
          <a:ext cx="1030605" cy="1639570"/>
        </a:xfrm>
        <a:prstGeom prst="rect">
          <a:avLst/>
        </a:prstGeom>
      </xdr:spPr>
    </xdr:pic>
  </etc:cellImage>
  <etc:cellImage>
    <xdr:pic>
      <xdr:nvPicPr>
        <xdr:cNvPr id="7" name="ID_11583080CA2D4E59A28C20BC7C9D7FA9" descr="photo_6055289445499915512_y"/>
        <xdr:cNvPicPr>
          <a:picLocks noChangeAspect="1"/>
        </xdr:cNvPicPr>
      </xdr:nvPicPr>
      <xdr:blipFill>
        <a:blip r:embed="rId2"/>
        <a:srcRect t="5682" b="18845"/>
        <a:stretch>
          <a:fillRect/>
        </a:stretch>
      </xdr:blipFill>
      <xdr:spPr>
        <a:xfrm>
          <a:off x="7448550" y="3105150"/>
          <a:ext cx="960755" cy="1611630"/>
        </a:xfrm>
        <a:prstGeom prst="rect">
          <a:avLst/>
        </a:prstGeom>
      </xdr:spPr>
    </xdr:pic>
  </etc:cellImage>
  <etc:cellImage>
    <xdr:pic>
      <xdr:nvPicPr>
        <xdr:cNvPr id="18" name="ID_34AA1FE463384F83AD0AF9B2D892783F" descr="WhatsApp Image 2025-01-10 at 09.30.26"/>
        <xdr:cNvPicPr>
          <a:picLocks noChangeAspect="1"/>
        </xdr:cNvPicPr>
      </xdr:nvPicPr>
      <xdr:blipFill>
        <a:blip r:embed="rId3"/>
        <a:srcRect b="27841"/>
        <a:stretch>
          <a:fillRect/>
        </a:stretch>
      </xdr:blipFill>
      <xdr:spPr>
        <a:xfrm>
          <a:off x="7010400" y="56245125"/>
          <a:ext cx="1707515" cy="1612900"/>
        </a:xfrm>
        <a:prstGeom prst="rect">
          <a:avLst/>
        </a:prstGeom>
      </xdr:spPr>
    </xdr:pic>
  </etc:cellImage>
  <etc:cellImage>
    <xdr:pic>
      <xdr:nvPicPr>
        <xdr:cNvPr id="12" name="ID_845E09B5DBB04325A536A72E2DB894A8" descr="photo_6053037645686228928_y"/>
        <xdr:cNvPicPr>
          <a:picLocks noChangeAspect="1"/>
        </xdr:cNvPicPr>
      </xdr:nvPicPr>
      <xdr:blipFill>
        <a:blip r:embed="rId4"/>
        <a:srcRect t="3598" b="21875"/>
        <a:stretch>
          <a:fillRect/>
        </a:stretch>
      </xdr:blipFill>
      <xdr:spPr>
        <a:xfrm>
          <a:off x="7410450" y="13376275"/>
          <a:ext cx="981710" cy="1631950"/>
        </a:xfrm>
        <a:prstGeom prst="rect">
          <a:avLst/>
        </a:prstGeom>
      </xdr:spPr>
    </xdr:pic>
  </etc:cellImage>
  <etc:cellImage>
    <xdr:pic>
      <xdr:nvPicPr>
        <xdr:cNvPr id="22" name="ID_C9643CB6105C4E2BAA82924D227B2785" descr="photo_6055289445499915549_y"/>
        <xdr:cNvPicPr>
          <a:picLocks noChangeAspect="1"/>
        </xdr:cNvPicPr>
      </xdr:nvPicPr>
      <xdr:blipFill>
        <a:blip r:embed="rId5"/>
        <a:srcRect t="4545" b="20549"/>
        <a:stretch>
          <a:fillRect/>
        </a:stretch>
      </xdr:blipFill>
      <xdr:spPr>
        <a:xfrm>
          <a:off x="7448550" y="8218805"/>
          <a:ext cx="996315" cy="1668145"/>
        </a:xfrm>
        <a:prstGeom prst="rect">
          <a:avLst/>
        </a:prstGeom>
      </xdr:spPr>
    </xdr:pic>
  </etc:cellImage>
  <etc:cellImage>
    <xdr:pic>
      <xdr:nvPicPr>
        <xdr:cNvPr id="3" name="ID_3D94A8A531054A0BB4192C94DBA796FE" descr="photo_6053037645686228894_y"/>
        <xdr:cNvPicPr>
          <a:picLocks noChangeAspect="1"/>
        </xdr:cNvPicPr>
      </xdr:nvPicPr>
      <xdr:blipFill>
        <a:blip r:embed="rId6"/>
        <a:srcRect t="3672" b="24289"/>
        <a:stretch>
          <a:fillRect/>
        </a:stretch>
      </xdr:blipFill>
      <xdr:spPr>
        <a:xfrm>
          <a:off x="7355840" y="4809490"/>
          <a:ext cx="1108075" cy="1649095"/>
        </a:xfrm>
        <a:prstGeom prst="rect">
          <a:avLst/>
        </a:prstGeom>
      </xdr:spPr>
    </xdr:pic>
  </etc:cellImage>
  <etc:cellImage>
    <xdr:pic>
      <xdr:nvPicPr>
        <xdr:cNvPr id="21" name="ID_ED8A2F318C9543F28B3B95DB0EB4E1D0" descr="photo_6055289445499915541_y"/>
        <xdr:cNvPicPr>
          <a:picLocks noChangeAspect="1"/>
        </xdr:cNvPicPr>
      </xdr:nvPicPr>
      <xdr:blipFill>
        <a:blip r:embed="rId7"/>
        <a:srcRect t="3598" b="16761"/>
        <a:stretch>
          <a:fillRect/>
        </a:stretch>
      </xdr:blipFill>
      <xdr:spPr>
        <a:xfrm>
          <a:off x="7410450" y="9191625"/>
          <a:ext cx="999490" cy="1642745"/>
        </a:xfrm>
        <a:prstGeom prst="rect">
          <a:avLst/>
        </a:prstGeom>
      </xdr:spPr>
    </xdr:pic>
  </etc:cellImage>
  <etc:cellImage>
    <xdr:pic>
      <xdr:nvPicPr>
        <xdr:cNvPr id="11" name="ID_CA552F2D81C6430AA78BF13CABE34F89" descr="photo_6053037645686228929_y"/>
        <xdr:cNvPicPr>
          <a:picLocks noChangeAspect="1"/>
        </xdr:cNvPicPr>
      </xdr:nvPicPr>
      <xdr:blipFill>
        <a:blip r:embed="rId8"/>
        <a:srcRect t="3883" b="20076"/>
        <a:stretch>
          <a:fillRect/>
        </a:stretch>
      </xdr:blipFill>
      <xdr:spPr>
        <a:xfrm>
          <a:off x="7486015" y="11640185"/>
          <a:ext cx="988060" cy="1675765"/>
        </a:xfrm>
        <a:prstGeom prst="rect">
          <a:avLst/>
        </a:prstGeom>
      </xdr:spPr>
    </xdr:pic>
  </etc:cellImage>
  <etc:cellImage>
    <xdr:pic>
      <xdr:nvPicPr>
        <xdr:cNvPr id="2" name="ID_3EDD740E42E44CE2A58382177E080E87" descr="photo_6053037645686228875_y (1)"/>
        <xdr:cNvPicPr>
          <a:picLocks noChangeAspect="1"/>
        </xdr:cNvPicPr>
      </xdr:nvPicPr>
      <xdr:blipFill>
        <a:blip r:embed="rId9"/>
        <a:srcRect t="3794" b="21545"/>
        <a:stretch>
          <a:fillRect/>
        </a:stretch>
      </xdr:blipFill>
      <xdr:spPr>
        <a:xfrm>
          <a:off x="7380605" y="16791940"/>
          <a:ext cx="1035685" cy="1636395"/>
        </a:xfrm>
        <a:prstGeom prst="rect">
          <a:avLst/>
        </a:prstGeom>
      </xdr:spPr>
    </xdr:pic>
  </etc:cellImage>
  <etc:cellImage>
    <xdr:pic>
      <xdr:nvPicPr>
        <xdr:cNvPr id="5" name="ID_DFDE2F52643D4197A2F24B6D0A096D2E" descr="photo_6053037645686228892_y"/>
        <xdr:cNvPicPr>
          <a:picLocks noChangeAspect="1"/>
        </xdr:cNvPicPr>
      </xdr:nvPicPr>
      <xdr:blipFill>
        <a:blip r:embed="rId10"/>
        <a:srcRect t="4072" b="18182"/>
        <a:stretch>
          <a:fillRect/>
        </a:stretch>
      </xdr:blipFill>
      <xdr:spPr>
        <a:xfrm>
          <a:off x="7421245" y="23672165"/>
          <a:ext cx="937895" cy="1626235"/>
        </a:xfrm>
        <a:prstGeom prst="rect">
          <a:avLst/>
        </a:prstGeom>
      </xdr:spPr>
    </xdr:pic>
  </etc:cellImage>
  <etc:cellImage>
    <xdr:pic>
      <xdr:nvPicPr>
        <xdr:cNvPr id="23" name="ID_B3935ED51743487CA45CB3CD7BBBB78B" descr="photo_6055289445499915550_y"/>
        <xdr:cNvPicPr>
          <a:picLocks noChangeAspect="1"/>
        </xdr:cNvPicPr>
      </xdr:nvPicPr>
      <xdr:blipFill>
        <a:blip r:embed="rId11"/>
        <a:srcRect t="5019" b="11458"/>
        <a:stretch>
          <a:fillRect/>
        </a:stretch>
      </xdr:blipFill>
      <xdr:spPr>
        <a:xfrm>
          <a:off x="7448550" y="15087600"/>
          <a:ext cx="888365" cy="1650365"/>
        </a:xfrm>
        <a:prstGeom prst="rect">
          <a:avLst/>
        </a:prstGeom>
      </xdr:spPr>
    </xdr:pic>
  </etc:cellImage>
  <etc:cellImage>
    <xdr:pic>
      <xdr:nvPicPr>
        <xdr:cNvPr id="6" name="ID_7878BC06A6A045D9ACB958BF8DCC141C" descr="photo_6053037645686228891_y"/>
        <xdr:cNvPicPr>
          <a:picLocks noChangeAspect="1"/>
        </xdr:cNvPicPr>
      </xdr:nvPicPr>
      <xdr:blipFill>
        <a:blip r:embed="rId12"/>
        <a:srcRect t="3693" b="19508"/>
        <a:stretch>
          <a:fillRect/>
        </a:stretch>
      </xdr:blipFill>
      <xdr:spPr>
        <a:xfrm>
          <a:off x="7412990" y="20215860"/>
          <a:ext cx="965835" cy="1654810"/>
        </a:xfrm>
        <a:prstGeom prst="rect">
          <a:avLst/>
        </a:prstGeom>
      </xdr:spPr>
    </xdr:pic>
  </etc:cellImage>
  <etc:cellImage>
    <xdr:pic>
      <xdr:nvPicPr>
        <xdr:cNvPr id="4" name="ID_9424F4973D3E4E5098EDDFA95F2A04D0" descr="photo_6053037645686228893_y"/>
        <xdr:cNvPicPr>
          <a:picLocks noChangeAspect="1"/>
        </xdr:cNvPicPr>
      </xdr:nvPicPr>
      <xdr:blipFill>
        <a:blip r:embed="rId13"/>
        <a:srcRect t="4261" b="21970"/>
        <a:stretch>
          <a:fillRect/>
        </a:stretch>
      </xdr:blipFill>
      <xdr:spPr>
        <a:xfrm>
          <a:off x="7409815" y="21966555"/>
          <a:ext cx="1006475" cy="1655445"/>
        </a:xfrm>
        <a:prstGeom prst="rect">
          <a:avLst/>
        </a:prstGeom>
      </xdr:spPr>
    </xdr:pic>
  </etc:cellImage>
  <etc:cellImage>
    <xdr:pic>
      <xdr:nvPicPr>
        <xdr:cNvPr id="14" name="ID_68468EA721FB4B8CAE3E134C0A830F32" descr="WhatsApp Image 2025-01-10 at 12.29.3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43775" y="12630150"/>
          <a:ext cx="1857375" cy="3084195"/>
        </a:xfrm>
        <a:prstGeom prst="rect">
          <a:avLst/>
        </a:prstGeom>
      </xdr:spPr>
    </xdr:pic>
  </etc:cellImage>
  <etc:cellImage>
    <xdr:pic>
      <xdr:nvPicPr>
        <xdr:cNvPr id="8" name="ID_F9FFAA535B6742BD9B64CE6A90064445" descr="WhatsApp Image 2025-01-10 at 09.58.3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343775" y="581025"/>
          <a:ext cx="1850390" cy="3088005"/>
        </a:xfrm>
        <a:prstGeom prst="rect">
          <a:avLst/>
        </a:prstGeom>
      </xdr:spPr>
    </xdr:pic>
  </etc:cellImage>
  <etc:cellImage>
    <xdr:pic>
      <xdr:nvPicPr>
        <xdr:cNvPr id="26" name="ID_8D42433A050C4C7DBC7BEB9CB65C2251" descr="WhatsApp Image 2025-01-10 at 13.22.2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43775" y="31823025"/>
          <a:ext cx="1835150" cy="3047365"/>
        </a:xfrm>
        <a:prstGeom prst="rect">
          <a:avLst/>
        </a:prstGeom>
      </xdr:spPr>
    </xdr:pic>
  </etc:cellImage>
  <etc:cellImage>
    <xdr:pic>
      <xdr:nvPicPr>
        <xdr:cNvPr id="9" name="ID_B4D245BAD7154AFD8BDAAF6CD6348DE6" descr="WhatsApp Image 2025-01-10 at 09.37.5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43775" y="3667125"/>
          <a:ext cx="1847850" cy="3066415"/>
        </a:xfrm>
        <a:prstGeom prst="rect">
          <a:avLst/>
        </a:prstGeom>
      </xdr:spPr>
    </xdr:pic>
  </etc:cellImage>
  <etc:cellImage>
    <xdr:pic>
      <xdr:nvPicPr>
        <xdr:cNvPr id="13" name="ID_E889369AEB034AF9996B84F0C368F005" descr="WhatsApp Image 2025-01-10 at 10.14.5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350760" y="6772275"/>
          <a:ext cx="1807845" cy="3015615"/>
        </a:xfrm>
        <a:prstGeom prst="rect">
          <a:avLst/>
        </a:prstGeom>
      </xdr:spPr>
    </xdr:pic>
  </etc:cellImage>
  <etc:cellImage>
    <xdr:pic>
      <xdr:nvPicPr>
        <xdr:cNvPr id="24" name="ID_9E5F6C23F6D642799CA9E461AB8F6611" descr="WhatsApp Image 2025-01-10 at 09.53.3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343775" y="18802350"/>
          <a:ext cx="1878330" cy="3065145"/>
        </a:xfrm>
        <a:prstGeom prst="rect">
          <a:avLst/>
        </a:prstGeom>
      </xdr:spPr>
    </xdr:pic>
  </etc:cellImage>
  <etc:cellImage>
    <xdr:pic>
      <xdr:nvPicPr>
        <xdr:cNvPr id="15" name="ID_E1DFDF31E0A94B8AA978F3E5E6B31EB8" descr="WhatsApp Image 2025-01-09 at 13.15.52"/>
        <xdr:cNvPicPr>
          <a:picLocks noChangeAspect="1"/>
        </xdr:cNvPicPr>
      </xdr:nvPicPr>
      <xdr:blipFill>
        <a:blip r:embed="rId20"/>
        <a:srcRect b="33996"/>
        <a:stretch>
          <a:fillRect/>
        </a:stretch>
      </xdr:blipFill>
      <xdr:spPr>
        <a:xfrm>
          <a:off x="7067550" y="51082575"/>
          <a:ext cx="1656080" cy="1626235"/>
        </a:xfrm>
        <a:prstGeom prst="rect">
          <a:avLst/>
        </a:prstGeom>
      </xdr:spPr>
    </xdr:pic>
  </etc:cellImage>
  <etc:cellImage>
    <xdr:pic>
      <xdr:nvPicPr>
        <xdr:cNvPr id="25" name="ID_401036F3CD954B3AAED9725E5CE63BB4" descr="WhatsApp Image 2025-01-10 at 13.00.2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344410" y="28736925"/>
          <a:ext cx="1859280" cy="3080385"/>
        </a:xfrm>
        <a:prstGeom prst="rect">
          <a:avLst/>
        </a:prstGeom>
      </xdr:spPr>
    </xdr:pic>
  </etc:cellImage>
  <etc:cellImage>
    <xdr:pic>
      <xdr:nvPicPr>
        <xdr:cNvPr id="27" name="ID_D3B369B964A046DEBB2FB7408543FD4F" descr="WhatsApp Image 2025-01-10 at 11.11.4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380605" y="34963100"/>
          <a:ext cx="1772285" cy="2969260"/>
        </a:xfrm>
        <a:prstGeom prst="rect">
          <a:avLst/>
        </a:prstGeom>
      </xdr:spPr>
    </xdr:pic>
  </etc:cellImage>
  <etc:cellImage>
    <xdr:pic>
      <xdr:nvPicPr>
        <xdr:cNvPr id="28" name="ID_69433AD537734AB0999857D70AC69791" descr="WhatsApp Image 2025-01-10 at 11.02.2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343775" y="37982525"/>
          <a:ext cx="1855470" cy="3053080"/>
        </a:xfrm>
        <a:prstGeom prst="rect">
          <a:avLst/>
        </a:prstGeom>
      </xdr:spPr>
    </xdr:pic>
  </etc:cellImage>
  <etc:cellImage>
    <xdr:pic>
      <xdr:nvPicPr>
        <xdr:cNvPr id="16" name="ID_294FF1F51CD44D808260B1926CF33425" descr="WhatsApp Image 2025-01-09 at 13.15.51 (1)"/>
        <xdr:cNvPicPr>
          <a:picLocks noChangeAspect="1"/>
        </xdr:cNvPicPr>
      </xdr:nvPicPr>
      <xdr:blipFill>
        <a:blip r:embed="rId24"/>
        <a:srcRect b="34061"/>
        <a:stretch>
          <a:fillRect/>
        </a:stretch>
      </xdr:blipFill>
      <xdr:spPr>
        <a:xfrm>
          <a:off x="7038975" y="52797075"/>
          <a:ext cx="1746250" cy="1666875"/>
        </a:xfrm>
        <a:prstGeom prst="rect">
          <a:avLst/>
        </a:prstGeom>
      </xdr:spPr>
    </xdr:pic>
  </etc:cellImage>
  <etc:cellImage>
    <xdr:pic>
      <xdr:nvPicPr>
        <xdr:cNvPr id="17" name="ID_A8DBD56B034E4B15B52619BE9B57A592" descr="WhatsApp Image 2025-01-09 at 13.15.50"/>
        <xdr:cNvPicPr>
          <a:picLocks noChangeAspect="1"/>
        </xdr:cNvPicPr>
      </xdr:nvPicPr>
      <xdr:blipFill>
        <a:blip r:embed="rId25"/>
        <a:srcRect b="32670"/>
        <a:stretch>
          <a:fillRect/>
        </a:stretch>
      </xdr:blipFill>
      <xdr:spPr>
        <a:xfrm>
          <a:off x="7048500" y="54530625"/>
          <a:ext cx="1717040" cy="1641475"/>
        </a:xfrm>
        <a:prstGeom prst="rect">
          <a:avLst/>
        </a:prstGeom>
      </xdr:spPr>
    </xdr:pic>
  </etc:cellImage>
  <etc:cellImage>
    <xdr:pic>
      <xdr:nvPicPr>
        <xdr:cNvPr id="19" name="ID_59468382FB0D4334928ED1B883D5FBBA" descr="WhatsApp Image 2025-01-10 at 09.30.26 (1)"/>
        <xdr:cNvPicPr>
          <a:picLocks noChangeAspect="1"/>
        </xdr:cNvPicPr>
      </xdr:nvPicPr>
      <xdr:blipFill>
        <a:blip r:embed="rId26"/>
        <a:srcRect b="28220"/>
        <a:stretch>
          <a:fillRect/>
        </a:stretch>
      </xdr:blipFill>
      <xdr:spPr>
        <a:xfrm>
          <a:off x="7010400" y="57944385"/>
          <a:ext cx="1793240" cy="1622425"/>
        </a:xfrm>
        <a:prstGeom prst="rect">
          <a:avLst/>
        </a:prstGeom>
      </xdr:spPr>
    </xdr:pic>
  </etc:cellImage>
  <etc:cellImage>
    <xdr:pic>
      <xdr:nvPicPr>
        <xdr:cNvPr id="20" name="ID_26360D425B234C0B9F62A2830A6A9F96" descr="WhatsApp Image 2025-01-10 at 09.30.58"/>
        <xdr:cNvPicPr>
          <a:picLocks noChangeAspect="1"/>
        </xdr:cNvPicPr>
      </xdr:nvPicPr>
      <xdr:blipFill>
        <a:blip r:embed="rId27"/>
        <a:srcRect b="19981"/>
        <a:stretch>
          <a:fillRect/>
        </a:stretch>
      </xdr:blipFill>
      <xdr:spPr>
        <a:xfrm>
          <a:off x="7029450" y="59674125"/>
          <a:ext cx="1750695" cy="16205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<sst xmlns="http://schemas.openxmlformats.org/spreadsheetml/2006/main" count="132" uniqueCount="61">
  <si>
    <t>LIST LEMBUR YANG DITAMBAH</t>
  </si>
  <si>
    <t>NO</t>
  </si>
  <si>
    <t>NIP</t>
  </si>
  <si>
    <t>NAMA</t>
  </si>
  <si>
    <t>BAGIAN</t>
  </si>
  <si>
    <t>TANGGAL</t>
  </si>
  <si>
    <t>ALASAN</t>
  </si>
  <si>
    <t>KETERANGAN</t>
  </si>
  <si>
    <t>Satgas.22054</t>
  </si>
  <si>
    <t>Arditya Agung Permana</t>
  </si>
  <si>
    <t>Hubungan Pelanggan</t>
  </si>
  <si>
    <t>mengganti shift</t>
  </si>
  <si>
    <t>Satgas.22055</t>
  </si>
  <si>
    <t>Ivan P. Harnandika</t>
  </si>
  <si>
    <t>Satgas.20351</t>
  </si>
  <si>
    <t>malik Effendi</t>
  </si>
  <si>
    <t>Sistem Distribusi Barat</t>
  </si>
  <si>
    <t>menggunakan jurnal</t>
  </si>
  <si>
    <t>Satgas.20522</t>
  </si>
  <si>
    <t>Paiman</t>
  </si>
  <si>
    <t>Satgas.20504</t>
  </si>
  <si>
    <t>Bayu Rahmat</t>
  </si>
  <si>
    <t>Satgas.23036</t>
  </si>
  <si>
    <t>Duwi Hadi Saputra</t>
  </si>
  <si>
    <t>Satgas.23032</t>
  </si>
  <si>
    <t>Ari Pradawan</t>
  </si>
  <si>
    <t>Satgas.22047</t>
  </si>
  <si>
    <t>Sukma Aji Bayu P</t>
  </si>
  <si>
    <t>Satgas.20373</t>
  </si>
  <si>
    <t>Sugeng Riyanto</t>
  </si>
  <si>
    <t>Satgas.23041</t>
  </si>
  <si>
    <t>Mustofa</t>
  </si>
  <si>
    <t>Satgas.23047</t>
  </si>
  <si>
    <t>Farid Martin Septian Adi</t>
  </si>
  <si>
    <t>Satas.20372</t>
  </si>
  <si>
    <t>Sriyono</t>
  </si>
  <si>
    <t>Satgas.20331</t>
  </si>
  <si>
    <t>Agus Tri Susanto</t>
  </si>
  <si>
    <t>Satgas.20372</t>
  </si>
  <si>
    <t>Satgas.20333</t>
  </si>
  <si>
    <t>Antoni</t>
  </si>
  <si>
    <t>Sistem Distribusi Timur</t>
  </si>
  <si>
    <t>Satgas.20361</t>
  </si>
  <si>
    <t>Purwanto</t>
  </si>
  <si>
    <t>Satgas.20355</t>
  </si>
  <si>
    <t>Jefri</t>
  </si>
  <si>
    <t>Satgas.20378</t>
  </si>
  <si>
    <t>Tirta Adi Laksono</t>
  </si>
  <si>
    <t>Satgas.20535</t>
  </si>
  <si>
    <t>Ade Rahman Irawan</t>
  </si>
  <si>
    <t>Satgas.20515</t>
  </si>
  <si>
    <t>Marhasis</t>
  </si>
  <si>
    <t>Satgas.24007</t>
  </si>
  <si>
    <t>Panut</t>
  </si>
  <si>
    <t>Satgas.21009</t>
  </si>
  <si>
    <t>Lukman Erwanto</t>
  </si>
  <si>
    <t>Kelola Aset Properti</t>
  </si>
  <si>
    <t>Satgas.20014</t>
  </si>
  <si>
    <t>Lukman Anggara</t>
  </si>
  <si>
    <t>Satgas.20013</t>
  </si>
  <si>
    <t>Indra Ari Nugroho</t>
  </si>
</sst>
</file>

<file path=xl/styles.xml><?xml version="1.0" encoding="utf-8"?>
<styleSheet xmlns="http://schemas.openxmlformats.org/spreadsheetml/2006/main">
  <numFmts count="5">
    <numFmt numFmtId="176" formatCode="_ * #,##0.00_ ;_ * \-#,##0.00_ ;_ * &quot;-&quot;??_ ;_ @_ 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7" formatCode="dd/mm/yyyy;@"/>
    <numFmt numFmtId="178" formatCode="_ * #,##0_ ;_ * \-#,##0_ ;_ * &quot;-&quot;_ ;_ @_ "/>
  </numFmts>
  <fonts count="20"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7" fillId="8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5" borderId="6" applyNumberFormat="0" applyAlignment="0" applyProtection="0">
      <alignment vertical="center"/>
    </xf>
    <xf numFmtId="0" fontId="3" fillId="0" borderId="3" applyNumberFormat="0" applyFill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11" borderId="2" applyNumberForma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3" borderId="7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" fillId="3" borderId="2" applyNumberFormat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1" xfId="0" applyNumberFormat="1" applyBorder="1">
      <alignment vertical="center"/>
    </xf>
    <xf numFmtId="0" fontId="0" fillId="0" borderId="1" xfId="0" applyBorder="1">
      <alignment vertical="center"/>
    </xf>
    <xf numFmtId="177" fontId="0" fillId="0" borderId="1" xfId="0" applyNumberFormat="1" applyBorder="1">
      <alignment vertical="center"/>
    </xf>
    <xf numFmtId="0" fontId="0" fillId="0" borderId="1" xfId="0" applyBorder="1" applyAlignment="1">
      <alignment vertical="center"/>
    </xf>
    <xf numFmtId="14" fontId="0" fillId="0" borderId="1" xfId="0" applyNumberFormat="1" applyBorder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tabSelected="1" topLeftCell="A31" workbookViewId="0">
      <selection activeCell="A7" sqref="A7:A34"/>
    </sheetView>
  </sheetViews>
  <sheetFormatPr defaultColWidth="9.14285714285714" defaultRowHeight="15" outlineLevelCol="6"/>
  <cols>
    <col min="2" max="2" width="13" customWidth="1"/>
    <col min="3" max="3" width="23.8571428571429" customWidth="1"/>
    <col min="4" max="4" width="21.4285714285714" customWidth="1"/>
    <col min="5" max="5" width="11.1428571428571" customWidth="1"/>
    <col min="6" max="6" width="26" customWidth="1"/>
    <col min="7" max="7" width="28" customWidth="1"/>
  </cols>
  <sheetData>
    <row r="1" customFormat="1" spans="1:7">
      <c r="A1" s="1" t="s">
        <v>0</v>
      </c>
      <c r="B1" s="1"/>
      <c r="C1" s="1"/>
      <c r="D1" s="1"/>
      <c r="E1" s="1"/>
      <c r="F1" s="1"/>
      <c r="G1" s="1"/>
    </row>
    <row r="2" customFormat="1"/>
    <row r="3" spans="1:7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3" t="s">
        <v>6</v>
      </c>
      <c r="G3" s="3" t="s">
        <v>7</v>
      </c>
    </row>
    <row r="4" spans="1:7">
      <c r="A4" s="2">
        <v>1</v>
      </c>
      <c r="B4" s="2" t="s">
        <v>8</v>
      </c>
      <c r="C4" s="2" t="s">
        <v>9</v>
      </c>
      <c r="D4" s="2" t="s">
        <v>10</v>
      </c>
      <c r="E4" s="4">
        <v>45643</v>
      </c>
      <c r="F4" s="5" t="s">
        <v>11</v>
      </c>
      <c r="G4" s="5"/>
    </row>
    <row r="5" spans="1:7">
      <c r="A5" s="2">
        <v>2</v>
      </c>
      <c r="B5" s="2" t="s">
        <v>8</v>
      </c>
      <c r="C5" s="2" t="s">
        <v>9</v>
      </c>
      <c r="D5" s="2" t="s">
        <v>10</v>
      </c>
      <c r="E5" s="4">
        <v>45644</v>
      </c>
      <c r="F5" s="5" t="s">
        <v>11</v>
      </c>
      <c r="G5" s="5"/>
    </row>
    <row r="6" spans="1:7">
      <c r="A6" s="2">
        <v>3</v>
      </c>
      <c r="B6" s="2" t="s">
        <v>12</v>
      </c>
      <c r="C6" s="2" t="s">
        <v>13</v>
      </c>
      <c r="D6" s="2" t="s">
        <v>10</v>
      </c>
      <c r="E6" s="4">
        <v>45639</v>
      </c>
      <c r="F6" s="5" t="s">
        <v>11</v>
      </c>
      <c r="G6" s="5"/>
    </row>
    <row r="7" spans="1:7">
      <c r="A7" s="2">
        <v>4</v>
      </c>
      <c r="B7" s="2" t="s">
        <v>12</v>
      </c>
      <c r="C7" s="2" t="s">
        <v>13</v>
      </c>
      <c r="D7" s="2" t="s">
        <v>10</v>
      </c>
      <c r="E7" s="4">
        <v>45639</v>
      </c>
      <c r="F7" s="5" t="s">
        <v>11</v>
      </c>
      <c r="G7" s="5"/>
    </row>
    <row r="8" ht="135" customHeight="1" spans="1:7">
      <c r="A8" s="2">
        <v>5</v>
      </c>
      <c r="B8" s="5" t="s">
        <v>14</v>
      </c>
      <c r="C8" s="5" t="s">
        <v>15</v>
      </c>
      <c r="D8" s="5" t="s">
        <v>16</v>
      </c>
      <c r="E8" s="6">
        <v>45637</v>
      </c>
      <c r="F8" s="5" t="s">
        <v>17</v>
      </c>
      <c r="G8" s="5" t="str">
        <f>_xlfn.DISPIMG("ID_11583080CA2D4E59A28C20BC7C9D7FA9",1)</f>
        <v>=DISPIMG("ID_11583080CA2D4E59A28C20BC7C9D7FA9",1)</v>
      </c>
    </row>
    <row r="9" ht="135" customHeight="1" spans="1:7">
      <c r="A9" s="2">
        <v>6</v>
      </c>
      <c r="B9" s="5" t="s">
        <v>18</v>
      </c>
      <c r="C9" s="5" t="s">
        <v>19</v>
      </c>
      <c r="D9" s="5" t="s">
        <v>16</v>
      </c>
      <c r="E9" s="6">
        <v>45640</v>
      </c>
      <c r="F9" s="5" t="s">
        <v>17</v>
      </c>
      <c r="G9" s="5" t="str">
        <f>_xlfn.DISPIMG("ID_3D94A8A531054A0BB4192C94DBA796FE",1)</f>
        <v>=DISPIMG("ID_3D94A8A531054A0BB4192C94DBA796FE",1)</v>
      </c>
    </row>
    <row r="10" ht="135" customHeight="1" spans="1:7">
      <c r="A10" s="2">
        <v>7</v>
      </c>
      <c r="B10" s="5" t="s">
        <v>20</v>
      </c>
      <c r="C10" s="5" t="s">
        <v>21</v>
      </c>
      <c r="D10" s="5" t="s">
        <v>16</v>
      </c>
      <c r="E10" s="6">
        <v>45647</v>
      </c>
      <c r="F10" s="5" t="s">
        <v>17</v>
      </c>
      <c r="G10" s="5" t="str">
        <f>_xlfn.DISPIMG("ID_C9643CB6105C4E2BAA82924D227B2785",1)</f>
        <v>=DISPIMG("ID_C9643CB6105C4E2BAA82924D227B2785",1)</v>
      </c>
    </row>
    <row r="11" ht="135" customHeight="1" spans="1:7">
      <c r="A11" s="2">
        <v>8</v>
      </c>
      <c r="B11" s="5" t="s">
        <v>22</v>
      </c>
      <c r="C11" s="5" t="s">
        <v>23</v>
      </c>
      <c r="D11" s="5" t="s">
        <v>16</v>
      </c>
      <c r="E11" s="6">
        <v>45651</v>
      </c>
      <c r="F11" s="5" t="s">
        <v>17</v>
      </c>
      <c r="G11" s="5" t="str">
        <f>_xlfn.DISPIMG("ID_ED8A2F318C9543F28B3B95DB0EB4E1D0",1)</f>
        <v>=DISPIMG("ID_ED8A2F318C9543F28B3B95DB0EB4E1D0",1)</v>
      </c>
    </row>
    <row r="12" ht="135" customHeight="1" spans="1:7">
      <c r="A12" s="2">
        <v>9</v>
      </c>
      <c r="B12" s="5" t="s">
        <v>24</v>
      </c>
      <c r="C12" s="5" t="s">
        <v>25</v>
      </c>
      <c r="D12" s="5" t="s">
        <v>16</v>
      </c>
      <c r="E12" s="6">
        <v>45651</v>
      </c>
      <c r="F12" s="5" t="s">
        <v>17</v>
      </c>
      <c r="G12" s="5" t="str">
        <f>_xlfn.DISPIMG("ID_CA552F2D81C6430AA78BF13CABE34F89",1)</f>
        <v>=DISPIMG("ID_CA552F2D81C6430AA78BF13CABE34F89",1)</v>
      </c>
    </row>
    <row r="13" ht="135" customHeight="1" spans="1:7">
      <c r="A13" s="2">
        <v>10</v>
      </c>
      <c r="B13" s="5" t="s">
        <v>26</v>
      </c>
      <c r="C13" s="5" t="s">
        <v>27</v>
      </c>
      <c r="D13" s="5" t="s">
        <v>16</v>
      </c>
      <c r="E13" s="6">
        <v>45653</v>
      </c>
      <c r="F13" s="5" t="s">
        <v>17</v>
      </c>
      <c r="G13" s="5" t="str">
        <f>_xlfn.DISPIMG("ID_845E09B5DBB04325A536A72E2DB894A8",1)</f>
        <v>=DISPIMG("ID_845E09B5DBB04325A536A72E2DB894A8",1)</v>
      </c>
    </row>
    <row r="14" ht="135" customHeight="1" spans="1:7">
      <c r="A14" s="2">
        <v>11</v>
      </c>
      <c r="B14" s="5" t="s">
        <v>28</v>
      </c>
      <c r="C14" s="5" t="s">
        <v>29</v>
      </c>
      <c r="D14" s="5" t="s">
        <v>16</v>
      </c>
      <c r="E14" s="6">
        <v>45653</v>
      </c>
      <c r="F14" s="5" t="s">
        <v>17</v>
      </c>
      <c r="G14" s="5" t="str">
        <f>_xlfn.DISPIMG("ID_B3935ED51743487CA45CB3CD7BBBB78B",1)</f>
        <v>=DISPIMG("ID_B3935ED51743487CA45CB3CD7BBBB78B",1)</v>
      </c>
    </row>
    <row r="15" ht="135" customHeight="1" spans="1:7">
      <c r="A15" s="2">
        <v>12</v>
      </c>
      <c r="B15" s="5" t="s">
        <v>30</v>
      </c>
      <c r="C15" s="5" t="s">
        <v>31</v>
      </c>
      <c r="D15" s="5" t="s">
        <v>16</v>
      </c>
      <c r="E15" s="6">
        <v>45653</v>
      </c>
      <c r="F15" s="5" t="s">
        <v>17</v>
      </c>
      <c r="G15" s="5" t="str">
        <f>_xlfn.DISPIMG("ID_3EDD740E42E44CE2A58382177E080E87",1)</f>
        <v>=DISPIMG("ID_3EDD740E42E44CE2A58382177E080E87",1)</v>
      </c>
    </row>
    <row r="16" ht="135" customHeight="1" spans="1:7">
      <c r="A16" s="2">
        <v>13</v>
      </c>
      <c r="B16" s="5" t="s">
        <v>32</v>
      </c>
      <c r="C16" s="5" t="s">
        <v>33</v>
      </c>
      <c r="D16" s="5" t="s">
        <v>16</v>
      </c>
      <c r="E16" s="6">
        <v>45653</v>
      </c>
      <c r="F16" s="5" t="s">
        <v>17</v>
      </c>
      <c r="G16" s="5" t="str">
        <f>_xlfn.DISPIMG("ID_EFF40D14CDA946FC8D2898D00540F9F5",1)</f>
        <v>=DISPIMG("ID_EFF40D14CDA946FC8D2898D00540F9F5",1)</v>
      </c>
    </row>
    <row r="17" ht="135" customHeight="1" spans="1:7">
      <c r="A17" s="2">
        <v>14</v>
      </c>
      <c r="B17" s="5" t="s">
        <v>34</v>
      </c>
      <c r="C17" s="5" t="s">
        <v>35</v>
      </c>
      <c r="D17" s="5" t="s">
        <v>16</v>
      </c>
      <c r="E17" s="6">
        <v>45654</v>
      </c>
      <c r="F17" s="5" t="s">
        <v>17</v>
      </c>
      <c r="G17" s="5" t="str">
        <f>_xlfn.DISPIMG("ID_7878BC06A6A045D9ACB958BF8DCC141C",1)</f>
        <v>=DISPIMG("ID_7878BC06A6A045D9ACB958BF8DCC141C",1)</v>
      </c>
    </row>
    <row r="18" ht="135" customHeight="1" spans="1:7">
      <c r="A18" s="2">
        <v>15</v>
      </c>
      <c r="B18" s="5" t="s">
        <v>36</v>
      </c>
      <c r="C18" s="5" t="s">
        <v>37</v>
      </c>
      <c r="D18" s="5" t="s">
        <v>16</v>
      </c>
      <c r="E18" s="6">
        <v>45654</v>
      </c>
      <c r="F18" s="5" t="s">
        <v>17</v>
      </c>
      <c r="G18" s="5" t="str">
        <f>_xlfn.DISPIMG("ID_9424F4973D3E4E5098EDDFA95F2A04D0",1)</f>
        <v>=DISPIMG("ID_9424F4973D3E4E5098EDDFA95F2A04D0",1)</v>
      </c>
    </row>
    <row r="19" ht="135" customHeight="1" spans="1:7">
      <c r="A19" s="2">
        <v>16</v>
      </c>
      <c r="B19" s="5" t="s">
        <v>38</v>
      </c>
      <c r="C19" s="5" t="s">
        <v>35</v>
      </c>
      <c r="D19" s="5" t="s">
        <v>16</v>
      </c>
      <c r="E19" s="6">
        <v>45656</v>
      </c>
      <c r="F19" s="5" t="s">
        <v>17</v>
      </c>
      <c r="G19" s="5" t="str">
        <f>_xlfn.DISPIMG("ID_DFDE2F52643D4197A2F24B6D0A096D2E",1)</f>
        <v>=DISPIMG("ID_DFDE2F52643D4197A2F24B6D0A096D2E",1)</v>
      </c>
    </row>
    <row r="20" ht="135" customHeight="1" spans="1:7">
      <c r="A20" s="2">
        <v>17</v>
      </c>
      <c r="B20" s="2" t="s">
        <v>39</v>
      </c>
      <c r="C20" s="7" t="s">
        <v>40</v>
      </c>
      <c r="D20" s="2" t="s">
        <v>41</v>
      </c>
      <c r="E20" s="8">
        <v>45627</v>
      </c>
      <c r="F20" s="2" t="s">
        <v>17</v>
      </c>
      <c r="G20" s="7" t="str">
        <f>_xlfn.DISPIMG("ID_F9FFAA535B6742BD9B64CE6A90064445",1)</f>
        <v>=DISPIMG("ID_F9FFAA535B6742BD9B64CE6A90064445",1)</v>
      </c>
    </row>
    <row r="21" ht="135" customHeight="1" spans="1:7">
      <c r="A21" s="2">
        <v>18</v>
      </c>
      <c r="B21" s="2" t="s">
        <v>42</v>
      </c>
      <c r="C21" s="7" t="s">
        <v>43</v>
      </c>
      <c r="D21" s="2" t="s">
        <v>41</v>
      </c>
      <c r="E21" s="8">
        <v>45627</v>
      </c>
      <c r="F21" s="2" t="s">
        <v>17</v>
      </c>
      <c r="G21" s="7" t="str">
        <f>_xlfn.DISPIMG("ID_B4D245BAD7154AFD8BDAAF6CD6348DE6",1)</f>
        <v>=DISPIMG("ID_B4D245BAD7154AFD8BDAAF6CD6348DE6",1)</v>
      </c>
    </row>
    <row r="22" ht="135" customHeight="1" spans="1:7">
      <c r="A22" s="2">
        <v>19</v>
      </c>
      <c r="B22" s="2" t="s">
        <v>44</v>
      </c>
      <c r="C22" s="7" t="s">
        <v>45</v>
      </c>
      <c r="D22" s="2" t="s">
        <v>41</v>
      </c>
      <c r="E22" s="8">
        <v>45627</v>
      </c>
      <c r="F22" s="2" t="s">
        <v>17</v>
      </c>
      <c r="G22" s="7" t="str">
        <f>_xlfn.DISPIMG("ID_E889369AEB034AF9996B84F0C368F005",1)</f>
        <v>=DISPIMG("ID_E889369AEB034AF9996B84F0C368F005",1)</v>
      </c>
    </row>
    <row r="23" ht="135" customHeight="1" spans="1:7">
      <c r="A23" s="2">
        <v>20</v>
      </c>
      <c r="B23" s="2" t="s">
        <v>46</v>
      </c>
      <c r="C23" s="7" t="s">
        <v>47</v>
      </c>
      <c r="D23" s="2" t="s">
        <v>41</v>
      </c>
      <c r="E23" s="8">
        <v>45651</v>
      </c>
      <c r="F23" s="2" t="s">
        <v>17</v>
      </c>
      <c r="G23" s="9" t="str">
        <f>_xlfn.DISPIMG("ID_68468EA721FB4B8CAE3E134C0A830F32",1)</f>
        <v>=DISPIMG("ID_68468EA721FB4B8CAE3E134C0A830F32",1)</v>
      </c>
    </row>
    <row r="24" ht="135" customHeight="1" spans="1:7">
      <c r="A24" s="2">
        <v>21</v>
      </c>
      <c r="B24" s="2" t="s">
        <v>48</v>
      </c>
      <c r="C24" s="7" t="s">
        <v>49</v>
      </c>
      <c r="D24" s="2" t="s">
        <v>41</v>
      </c>
      <c r="E24" s="8">
        <v>45631</v>
      </c>
      <c r="F24" s="2" t="s">
        <v>17</v>
      </c>
      <c r="G24" s="7" t="str">
        <f>_xlfn.DISPIMG("ID_9E5F6C23F6D642799CA9E461AB8F6611",1)</f>
        <v>=DISPIMG("ID_9E5F6C23F6D642799CA9E461AB8F6611",1)</v>
      </c>
    </row>
    <row r="25" ht="135" customHeight="1" spans="1:7">
      <c r="A25" s="2">
        <v>22</v>
      </c>
      <c r="B25" s="2" t="s">
        <v>50</v>
      </c>
      <c r="C25" s="7" t="s">
        <v>51</v>
      </c>
      <c r="D25" s="2" t="s">
        <v>41</v>
      </c>
      <c r="E25" s="8">
        <v>45633</v>
      </c>
      <c r="F25" s="2" t="s">
        <v>17</v>
      </c>
      <c r="G25" s="7" t="str">
        <f>_xlfn.DISPIMG("ID_401036F3CD954B3AAED9725E5CE63BB4",1)</f>
        <v>=DISPIMG("ID_401036F3CD954B3AAED9725E5CE63BB4",1)</v>
      </c>
    </row>
    <row r="26" ht="135" customHeight="1" spans="1:7">
      <c r="A26" s="2">
        <v>23</v>
      </c>
      <c r="B26" s="2" t="s">
        <v>50</v>
      </c>
      <c r="C26" s="7" t="s">
        <v>51</v>
      </c>
      <c r="D26" s="2" t="s">
        <v>41</v>
      </c>
      <c r="E26" s="8">
        <v>45651</v>
      </c>
      <c r="F26" s="2" t="s">
        <v>17</v>
      </c>
      <c r="G26" s="7" t="str">
        <f>_xlfn.DISPIMG("ID_8D42433A050C4C7DBC7BEB9CB65C2251",1)</f>
        <v>=DISPIMG("ID_8D42433A050C4C7DBC7BEB9CB65C2251",1)</v>
      </c>
    </row>
    <row r="27" ht="135" customHeight="1" spans="1:7">
      <c r="A27" s="2">
        <v>24</v>
      </c>
      <c r="B27" s="2" t="s">
        <v>52</v>
      </c>
      <c r="C27" s="7" t="s">
        <v>53</v>
      </c>
      <c r="D27" s="2" t="s">
        <v>41</v>
      </c>
      <c r="E27" s="8">
        <v>45638</v>
      </c>
      <c r="F27" s="2" t="s">
        <v>17</v>
      </c>
      <c r="G27" s="7" t="str">
        <f>_xlfn.DISPIMG("ID_D3B369B964A046DEBB2FB7408543FD4F",1)</f>
        <v>=DISPIMG("ID_D3B369B964A046DEBB2FB7408543FD4F",1)</v>
      </c>
    </row>
    <row r="28" ht="135" customHeight="1" spans="1:7">
      <c r="A28" s="2">
        <v>25</v>
      </c>
      <c r="B28" s="2" t="s">
        <v>52</v>
      </c>
      <c r="C28" s="7" t="s">
        <v>53</v>
      </c>
      <c r="D28" s="2" t="s">
        <v>41</v>
      </c>
      <c r="E28" s="8">
        <v>45645</v>
      </c>
      <c r="F28" s="2" t="s">
        <v>17</v>
      </c>
      <c r="G28" s="7" t="str">
        <f>_xlfn.DISPIMG("ID_69433AD537734AB0999857D70AC69791",1)</f>
        <v>=DISPIMG("ID_69433AD537734AB0999857D70AC69791",1)</v>
      </c>
    </row>
    <row r="29" ht="135" customHeight="1" spans="1:7">
      <c r="A29" s="2">
        <v>26</v>
      </c>
      <c r="B29" s="5" t="s">
        <v>54</v>
      </c>
      <c r="C29" s="5" t="s">
        <v>55</v>
      </c>
      <c r="D29" s="5" t="s">
        <v>56</v>
      </c>
      <c r="E29" s="10">
        <v>45633</v>
      </c>
      <c r="F29" s="5" t="s">
        <v>17</v>
      </c>
      <c r="G29" s="5" t="str">
        <f>_xlfn.DISPIMG("ID_E1DFDF31E0A94B8AA978F3E5E6B31EB8",1)</f>
        <v>=DISPIMG("ID_E1DFDF31E0A94B8AA978F3E5E6B31EB8",1)</v>
      </c>
    </row>
    <row r="30" ht="135" customHeight="1" spans="1:7">
      <c r="A30" s="2">
        <v>27</v>
      </c>
      <c r="B30" s="5" t="s">
        <v>54</v>
      </c>
      <c r="C30" s="5" t="s">
        <v>55</v>
      </c>
      <c r="D30" s="5" t="s">
        <v>56</v>
      </c>
      <c r="E30" s="10">
        <v>45634</v>
      </c>
      <c r="F30" s="5" t="s">
        <v>17</v>
      </c>
      <c r="G30" s="5" t="str">
        <f>_xlfn.DISPIMG("ID_294FF1F51CD44D808260B1926CF33425",1)</f>
        <v>=DISPIMG("ID_294FF1F51CD44D808260B1926CF33425",1)</v>
      </c>
    </row>
    <row r="31" ht="135" customHeight="1" spans="1:7">
      <c r="A31" s="2">
        <v>28</v>
      </c>
      <c r="B31" s="5" t="s">
        <v>54</v>
      </c>
      <c r="C31" s="5" t="s">
        <v>55</v>
      </c>
      <c r="D31" s="5" t="s">
        <v>56</v>
      </c>
      <c r="E31" s="10">
        <v>45651</v>
      </c>
      <c r="F31" s="5" t="s">
        <v>17</v>
      </c>
      <c r="G31" s="5" t="str">
        <f>_xlfn.DISPIMG("ID_A8DBD56B034E4B15B52619BE9B57A592",1)</f>
        <v>=DISPIMG("ID_A8DBD56B034E4B15B52619BE9B57A592",1)</v>
      </c>
    </row>
    <row r="32" ht="135" customHeight="1" spans="1:7">
      <c r="A32" s="2">
        <v>29</v>
      </c>
      <c r="B32" s="5" t="s">
        <v>57</v>
      </c>
      <c r="C32" s="5" t="s">
        <v>58</v>
      </c>
      <c r="D32" s="5" t="s">
        <v>56</v>
      </c>
      <c r="E32" s="10">
        <v>45633</v>
      </c>
      <c r="F32" s="5" t="s">
        <v>17</v>
      </c>
      <c r="G32" s="5" t="str">
        <f>_xlfn.DISPIMG("ID_34AA1FE463384F83AD0AF9B2D892783F",1)</f>
        <v>=DISPIMG("ID_34AA1FE463384F83AD0AF9B2D892783F",1)</v>
      </c>
    </row>
    <row r="33" ht="135" customHeight="1" spans="1:7">
      <c r="A33" s="2">
        <v>30</v>
      </c>
      <c r="B33" s="5" t="s">
        <v>57</v>
      </c>
      <c r="C33" s="5" t="s">
        <v>58</v>
      </c>
      <c r="D33" s="5" t="s">
        <v>56</v>
      </c>
      <c r="E33" s="10">
        <v>45647</v>
      </c>
      <c r="F33" s="5" t="s">
        <v>17</v>
      </c>
      <c r="G33" s="5" t="str">
        <f>_xlfn.DISPIMG("ID_59468382FB0D4334928ED1B883D5FBBA",1)</f>
        <v>=DISPIMG("ID_59468382FB0D4334928ED1B883D5FBBA",1)</v>
      </c>
    </row>
    <row r="34" ht="135" customHeight="1" spans="1:7">
      <c r="A34" s="2">
        <v>31</v>
      </c>
      <c r="B34" s="5" t="s">
        <v>59</v>
      </c>
      <c r="C34" s="5" t="s">
        <v>60</v>
      </c>
      <c r="D34" s="5" t="s">
        <v>56</v>
      </c>
      <c r="E34" s="10">
        <v>45654</v>
      </c>
      <c r="F34" s="5" t="s">
        <v>17</v>
      </c>
      <c r="G34" s="5" t="str">
        <f>_xlfn.DISPIMG("ID_26360D425B234C0B9F62A2830A6A9F96",1)</f>
        <v>=DISPIMG("ID_26360D425B234C0B9F62A2830A6A9F96",1)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DITAMBAH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staf-ahli</dc:creator>
  <cp:lastModifiedBy>staf-ahli</cp:lastModifiedBy>
  <dcterms:created xsi:type="dcterms:W3CDTF">2025-01-10T07:16:19Z</dcterms:created>
  <dcterms:modified xsi:type="dcterms:W3CDTF">2025-01-10T07:17:05Z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1033-11.2.0.9747</vt:lpwstr>
  </property>
</Properties>
</file>