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10"/>
  </bookViews>
  <sheets>
    <sheet name="Purn Semua fix" sheetId="10" r:id="rId1"/>
    <sheet name="Purn All (347)" sheetId="9" r:id="rId2"/>
    <sheet name="Data Pegawai" sheetId="1" r:id="rId3"/>
    <sheet name="MS, M Aktif (50)" sheetId="8" r:id="rId4"/>
    <sheet name="Purn Direksi, MS, M (60)" sheetId="7" r:id="rId5"/>
    <sheet name="Purn Staf-Spv (287)" sheetId="6" r:id="rId6"/>
  </sheets>
  <definedNames>
    <definedName name="_xlnm._FilterDatabase" localSheetId="1" hidden="1">'Purn All (347)'!$A$1:$X$329</definedName>
    <definedName name="_xlnm._FilterDatabase" localSheetId="2" hidden="1">'Data Pegawai'!$A$4:$K$928</definedName>
    <definedName name="_xlnm._FilterDatabase" localSheetId="5" hidden="1">'Purn Staf-Spv (287)'!$A$2:$V$289</definedName>
    <definedName name="_xlnm.Print_Area" localSheetId="1">'Purn All (347)'!$A$1:$H$329</definedName>
    <definedName name="_xlnm.Print_Titles" localSheetId="1">'Purn All (347)'!$1:$1</definedName>
    <definedName name="_xlnm._FilterDatabase" localSheetId="0" hidden="1">'Purn Semua fix'!$A$2:$V$229</definedName>
  </definedNames>
  <calcPr calcId="144525"/>
</workbook>
</file>

<file path=xl/sharedStrings.xml><?xml version="1.0" encoding="utf-8"?>
<sst xmlns="http://schemas.openxmlformats.org/spreadsheetml/2006/main" count="18507" uniqueCount="4841">
  <si>
    <t>NO</t>
  </si>
  <si>
    <t>NIP</t>
  </si>
  <si>
    <t>NAMA</t>
  </si>
  <si>
    <t>Alamat 1</t>
  </si>
  <si>
    <t>ALAMAT HRIS</t>
  </si>
  <si>
    <t>TELEPON</t>
  </si>
  <si>
    <t>STATUS KERJA</t>
  </si>
  <si>
    <t>LAYER</t>
  </si>
  <si>
    <t>JABATAN</t>
  </si>
  <si>
    <t>TMT BERHENTI</t>
  </si>
  <si>
    <t>KETERANGAN BERHENTI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</si>
  <si>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</si>
  <si>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</si>
  <si>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</si>
  <si>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</si>
  <si>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</si>
  <si>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</si>
  <si>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</si>
  <si>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</si>
  <si>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</si>
  <si>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</si>
  <si>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Hasil</t>
  </si>
  <si>
    <t>1.83.00592</t>
  </si>
  <si>
    <t>Muyani</t>
  </si>
  <si>
    <t>RD.PDAM. Ngagel Tirto 35 C Surabaya</t>
  </si>
  <si>
    <t>081230566199</t>
  </si>
  <si>
    <t>Pegawai Perusahaan</t>
  </si>
  <si>
    <t>Staf Senior Bagian Produksi Karang Pilang (IPAM KP 3)</t>
  </si>
  <si>
    <t>01-01-2017</t>
  </si>
  <si>
    <t>Pensiun Normal</t>
  </si>
  <si>
    <t>1.80.00264</t>
  </si>
  <si>
    <t>Nurnaningsih</t>
  </si>
  <si>
    <t>Mojo Klanggru Lor No. 76 F Surabaya</t>
  </si>
  <si>
    <t>031-5994144; 081330676565</t>
  </si>
  <si>
    <t>Staf Bagian Rekening &amp; Penagihan (Penagihan Rekening Swasta)</t>
  </si>
  <si>
    <t>1.80.00250</t>
  </si>
  <si>
    <t>Sunarimah</t>
  </si>
  <si>
    <t>Jl. Karang Menjangan 85 Surabaya</t>
  </si>
  <si>
    <t>031-8703575, 085608127556</t>
  </si>
  <si>
    <t>Staf Senior Bagian Kelola Aset Non Properti (Aset/Barang Inventaris)</t>
  </si>
  <si>
    <t>1.83.00575</t>
  </si>
  <si>
    <t>Aunur Rochim, B.SC</t>
  </si>
  <si>
    <t>RD.PDAM NGAGEL TIRTO BLOK C/1 Surabaya</t>
  </si>
  <si>
    <t>031-50447657; 081231623000</t>
  </si>
  <si>
    <t>Staf Senior Bagian Rekening &amp; Penagihan (Penagihan Rekening Swasta)</t>
  </si>
  <si>
    <t>01-02-2017</t>
  </si>
  <si>
    <t>1.83.00535</t>
  </si>
  <si>
    <t>Sulasmi</t>
  </si>
  <si>
    <t>Babatan Pilang V / 9 Surabaya</t>
  </si>
  <si>
    <t>082142766573; 031-7531393</t>
  </si>
  <si>
    <t>Staf Bagian Anggaran &amp; Kas (Tresuri)</t>
  </si>
  <si>
    <t>1.82.00351</t>
  </si>
  <si>
    <t>M. Yuswandono</t>
  </si>
  <si>
    <t>Perum GKGA Blok ED - 29 Kedanyang Kec. Kebomas Gresik</t>
  </si>
  <si>
    <t>081332700942; 031-3988591</t>
  </si>
  <si>
    <t>1.79.00189</t>
  </si>
  <si>
    <t>Mohammad Imron</t>
  </si>
  <si>
    <t>Genteng Arnowo 8 Surabaya</t>
  </si>
  <si>
    <t>5463810; 088803203397</t>
  </si>
  <si>
    <t>Staf Bagian Pemakaian Air (Analisa Pemakaian Air)</t>
  </si>
  <si>
    <t>1.97.01182</t>
  </si>
  <si>
    <t>Meseri</t>
  </si>
  <si>
    <t>Jl. Sumur Welut No. 22 RT. I RW. I Surabaya</t>
  </si>
  <si>
    <t>085704066691</t>
  </si>
  <si>
    <t>Staf Bagian Produksi Karang Pilang (IPAM KP 1)</t>
  </si>
  <si>
    <t>01-03-2017</t>
  </si>
  <si>
    <t>1.91.00773</t>
  </si>
  <si>
    <t>Dyah Ayu Sulistyowati</t>
  </si>
  <si>
    <t>JL. Gubeng Kertajaya I B/12 B Surabaya</t>
  </si>
  <si>
    <t>081331743765</t>
  </si>
  <si>
    <t>Staf Bagian Pengawas Keuangan dan Umum</t>
  </si>
  <si>
    <t>1.87.00719</t>
  </si>
  <si>
    <t>Bakhtasar</t>
  </si>
  <si>
    <t>Krajan Timur D7 / 14 Lawang Malang</t>
  </si>
  <si>
    <t>0341-423517 / 081330487290</t>
  </si>
  <si>
    <t>Staf Bagian Produksi Ngagel (IP Ngagel 1)</t>
  </si>
  <si>
    <t>1.97.01177</t>
  </si>
  <si>
    <t>Sudartadji</t>
  </si>
  <si>
    <t>Ds.Tambak Sumur No. 3 RT. 6 RW. 3 Sidoarjo</t>
  </si>
  <si>
    <t>08121739302</t>
  </si>
  <si>
    <t>Staf Bagian Produksi Ngagel (IP Ngagel 3)</t>
  </si>
  <si>
    <t>01-04-2017</t>
  </si>
  <si>
    <t>1.84.00618</t>
  </si>
  <si>
    <t>Achmad Husin Hosduana</t>
  </si>
  <si>
    <t>RAYA WONOKROMO NO.2 SBY</t>
  </si>
  <si>
    <t>031-70189182; 085211205611</t>
  </si>
  <si>
    <t>Staf Senior Bagian Pemakaian Air (Administrasi)</t>
  </si>
  <si>
    <t>1.84.00608</t>
  </si>
  <si>
    <t>Rofi'uddin</t>
  </si>
  <si>
    <t>Sidotangi RT. 14 RW. 05 Balongsari Gedek Mojokerto</t>
  </si>
  <si>
    <t>085708865652</t>
  </si>
  <si>
    <t>Staf Bagian Produksi Karang Pilang (Staf Administrasi)</t>
  </si>
  <si>
    <t>1.83.00706</t>
  </si>
  <si>
    <t>Mudjari</t>
  </si>
  <si>
    <t>Ds. Turi Leminggir No. 16 RT. 17 RW. 03 Mojosari Mojokerto</t>
  </si>
  <si>
    <t>08579048520</t>
  </si>
  <si>
    <t>Staf Bagian Produksi Karang Pilang (IPAM KP 2)</t>
  </si>
  <si>
    <t>1.82.00456</t>
  </si>
  <si>
    <t>Prijanto Sugeng Basuki</t>
  </si>
  <si>
    <t>KUTISARI UTARA IV A / 5 SBY</t>
  </si>
  <si>
    <t>081217689774</t>
  </si>
  <si>
    <t>Staf Senior Bagian Rekening &amp; Penagihan (Penerbitan Rekening)</t>
  </si>
  <si>
    <t>1.82.00400</t>
  </si>
  <si>
    <t>Andri Suprijanto</t>
  </si>
  <si>
    <t>Sumber Manjeng Malang</t>
  </si>
  <si>
    <t>081233664248</t>
  </si>
  <si>
    <t>Staf Bagian Sistem Distribusi (Sumber Air Luar Kota)</t>
  </si>
  <si>
    <t>1.82.00399</t>
  </si>
  <si>
    <t>Sa'dullah</t>
  </si>
  <si>
    <t>Singosari RT. 02 RW. 03 Kebonsari Kec. Sukodadi Lamongan</t>
  </si>
  <si>
    <t>081235999510</t>
  </si>
  <si>
    <t>Staf Senior Bagian Produksi Ngagel (Administrasi)</t>
  </si>
  <si>
    <t>1.80.00285</t>
  </si>
  <si>
    <t>Bambang Margiyanto</t>
  </si>
  <si>
    <t>Rungkut YKP Blok RL 3-i / 8 Surabaya</t>
  </si>
  <si>
    <t>031-8795337; 081553239976</t>
  </si>
  <si>
    <t>Staf Bagian Pemakaian Air (Kontrol Pemakaian)</t>
  </si>
  <si>
    <t>1.80.00222</t>
  </si>
  <si>
    <t>Noer Slamet</t>
  </si>
  <si>
    <t>Pakis Gunung II / 53 A Surabaya</t>
  </si>
  <si>
    <t>5664377; 085103067601</t>
  </si>
  <si>
    <t>1.88.00882</t>
  </si>
  <si>
    <t>Yohanes Hendri Wiharto</t>
  </si>
  <si>
    <t>Jl. Gajah Mada IID/208 Surabaya</t>
  </si>
  <si>
    <t>082332634841 ; 031-5633871</t>
  </si>
  <si>
    <t>Staf Senior Bagian Pengendalian Kehilangan Air (Pembentukan)</t>
  </si>
  <si>
    <t>01-05-2017</t>
  </si>
  <si>
    <t>1.83.00542</t>
  </si>
  <si>
    <t>Wahono Gonihi</t>
  </si>
  <si>
    <t>Jl. Pacarkembang II/100 A Surabaya</t>
  </si>
  <si>
    <t>085850170778</t>
  </si>
  <si>
    <t>Staf Bagian Pengendalian Proses (Lab Ngagel)</t>
  </si>
  <si>
    <t>01-06-2017</t>
  </si>
  <si>
    <t>1.82.00386</t>
  </si>
  <si>
    <t>Basuki Rachmad</t>
  </si>
  <si>
    <t>BABADAN PILANG V/4 SBY</t>
  </si>
  <si>
    <t>085646041995; 08155278345</t>
  </si>
  <si>
    <t>Plt. Supervisor Pelayanan PSB</t>
  </si>
  <si>
    <t>1.97.01133</t>
  </si>
  <si>
    <t>Mugiarto</t>
  </si>
  <si>
    <t>Tenggulunan Krian Sidoarjo</t>
  </si>
  <si>
    <t>082139544199</t>
  </si>
  <si>
    <t>Staf Bagian Pelayanan Teknis Jaringan &amp; SR (Zona 5)</t>
  </si>
  <si>
    <t>01-07-2017</t>
  </si>
  <si>
    <t>1.87.00714</t>
  </si>
  <si>
    <t>Muharom Rusdiana</t>
  </si>
  <si>
    <t>Jl. Satria No. 7A Ketegan Taman Sidoarjo</t>
  </si>
  <si>
    <t>081330768298; 031-7887561</t>
  </si>
  <si>
    <t>Staf Bagian Kelola Aset Properti (Rumah Dinas)</t>
  </si>
  <si>
    <t>1.83.00561</t>
  </si>
  <si>
    <t>R. Mellany Junono</t>
  </si>
  <si>
    <t>Ngagel Kebonsari Blk. Masjid 3, Wonokromo, Surabaya</t>
  </si>
  <si>
    <t>081230314239; 031-5041086</t>
  </si>
  <si>
    <t>Staf Bagian Pelayanan Perencanaan Jaringan &amp; SR (Analisa &amp; Perencanaan Jaringan)</t>
  </si>
  <si>
    <t>1.81.00317</t>
  </si>
  <si>
    <t>Sugianto</t>
  </si>
  <si>
    <t>Pulo Wonokromo 310 RT. 07 RW. 01 Surabaya</t>
  </si>
  <si>
    <t>081249395968; 031-8280365 / 70999365</t>
  </si>
  <si>
    <t>Supervisor Pemeliharaan Pipa Zona 5</t>
  </si>
  <si>
    <t>1.80.00864</t>
  </si>
  <si>
    <t>Rr. Gian Rundiani</t>
  </si>
  <si>
    <t>Durian IV / H No. 226 Pondok Candra Sidoarjo</t>
  </si>
  <si>
    <t>031-8663942</t>
  </si>
  <si>
    <t>Staf Bagian Pemeliharaan Jaringan Distribusi (Administrasi)</t>
  </si>
  <si>
    <t>1.88.00839</t>
  </si>
  <si>
    <t>Suyono</t>
  </si>
  <si>
    <t>Pulo Wonokromo 295/II Surabaya</t>
  </si>
  <si>
    <t>081230095698 ; 031-70289316</t>
  </si>
  <si>
    <t>Plt. Supervisor Analisa Kebocoran</t>
  </si>
  <si>
    <t>01-08-2017</t>
  </si>
  <si>
    <t>1.83.00533</t>
  </si>
  <si>
    <t>Waid Sutrisno</t>
  </si>
  <si>
    <t>Pakis Gunung 3 A / 21 Surabaya</t>
  </si>
  <si>
    <t>081553742840</t>
  </si>
  <si>
    <t>Staf Bagian Sistem Distribusi (Zona 1, 2, dan 3)</t>
  </si>
  <si>
    <t>1.82.00445</t>
  </si>
  <si>
    <t>Suwito</t>
  </si>
  <si>
    <t>Jetis Baru Gg Lebar 6 Surabaya</t>
  </si>
  <si>
    <t>0813302235383; 08333304211</t>
  </si>
  <si>
    <t>1.81.00307</t>
  </si>
  <si>
    <t>Dja'is</t>
  </si>
  <si>
    <t>Jl. Bangkingan Timur Gg VB/ no 61A, Lakarsantri, Surabaya ;Krembangan Makam RT. 03 RW. 11 Komp. PDAM Surabaya</t>
  </si>
  <si>
    <t>031-3550691/085606252520</t>
  </si>
  <si>
    <t>Staf Bagian Sistem Distribusi (Utama)</t>
  </si>
  <si>
    <t>1.79.00169</t>
  </si>
  <si>
    <t>Suprapto</t>
  </si>
  <si>
    <t>Ds. Boboh Menganti RT.7 RW. 1 Gresik</t>
  </si>
  <si>
    <t>085100169052</t>
  </si>
  <si>
    <t>1.97.01157</t>
  </si>
  <si>
    <t>Djimin</t>
  </si>
  <si>
    <t>RD PDAM Ngagel Tirto Blok A No. 18A Surabaya</t>
  </si>
  <si>
    <t>085733070048</t>
  </si>
  <si>
    <t>Staf Bagian Pemeliharaan Mekanikal &amp; Elektrikal (Pompa Karang Pilang)</t>
  </si>
  <si>
    <t>01-09-2017</t>
  </si>
  <si>
    <t>1.82.00425</t>
  </si>
  <si>
    <t>Sugianto B</t>
  </si>
  <si>
    <t>Tengger Kandangan VII / 12 Surabaya</t>
  </si>
  <si>
    <t>083875295028; 0317458493;081357229394</t>
  </si>
  <si>
    <t>Staf Bagian Pemeliharaan Mekanikal &amp; Elektrikal (Pompa Ngagel)</t>
  </si>
  <si>
    <t>1.82.00416</t>
  </si>
  <si>
    <t>Effendy</t>
  </si>
  <si>
    <t>DUKUH SETRO XI/18 SBY</t>
  </si>
  <si>
    <t>085102594836</t>
  </si>
  <si>
    <t>1.81.00324</t>
  </si>
  <si>
    <t>Kusmadji</t>
  </si>
  <si>
    <t>Simo Gunung Kramat Timur I B / 17 Surabaya</t>
  </si>
  <si>
    <t>082234223799; 031-5680790</t>
  </si>
  <si>
    <t>Staf Senior Bagian Pemeliharaan Jaringan Distribusi (Sub Zone 501)</t>
  </si>
  <si>
    <t>1.80.00267</t>
  </si>
  <si>
    <t>Toto Rahardjo</t>
  </si>
  <si>
    <t>Ketabang Magersari Gg. Ponten. 34 A Surabaya</t>
  </si>
  <si>
    <t>081257641620</t>
  </si>
  <si>
    <t>Staf Bagian Penertiban (Meter Air)</t>
  </si>
  <si>
    <t>1.79.00171</t>
  </si>
  <si>
    <t>Suseno</t>
  </si>
  <si>
    <t>RD. PDAM Ngagel Tirto Blok A-11 Surabaya</t>
  </si>
  <si>
    <t>031-5056036 / 081232927824</t>
  </si>
  <si>
    <t>1.96.00926</t>
  </si>
  <si>
    <t>Suparman</t>
  </si>
  <si>
    <t>Pesapen III / 63 RT 004 RW 001 Krembangan Utara, Pabean Cantian, Surabaya</t>
  </si>
  <si>
    <t>085648336033 / 089678894630</t>
  </si>
  <si>
    <t>Staf Bagian Layanan Internal (Kendaraan Dinas)</t>
  </si>
  <si>
    <t>01-10-2017</t>
  </si>
  <si>
    <t>1.84.00621</t>
  </si>
  <si>
    <t>Ami Susiati</t>
  </si>
  <si>
    <t>Jl. Wonokusumo Wetan I/26 C Surabaya</t>
  </si>
  <si>
    <t>085850875117 ; 031-70140661</t>
  </si>
  <si>
    <t>Staf Bagian Pelayanan Teknis Jaringan &amp; SR (Administrasi)</t>
  </si>
  <si>
    <t>1.83.00548</t>
  </si>
  <si>
    <t>Suko Hariyono</t>
  </si>
  <si>
    <t>Ngagel Tirto IV/10 Surabaya</t>
  </si>
  <si>
    <t>031-5017800 / 081330762130 / 085231905944</t>
  </si>
  <si>
    <t>1.82.00403</t>
  </si>
  <si>
    <t>Sainatul Amanah Miekewati</t>
  </si>
  <si>
    <t>Jl. Bromo E.6 32 Wisma Tropodo - Waru Sidoarjo</t>
  </si>
  <si>
    <t>087754191818; 031-8662532</t>
  </si>
  <si>
    <t>1.82.00365</t>
  </si>
  <si>
    <t>Zainal Muttaqin</t>
  </si>
  <si>
    <t>RD PDAM NGAGEL TIRTO 33 A SBY</t>
  </si>
  <si>
    <t>081553014448</t>
  </si>
  <si>
    <t>Staf Senior Bagian Pemakaian Air (Pemakaian)</t>
  </si>
  <si>
    <t>1.80.00236</t>
  </si>
  <si>
    <t>Hari Priyono</t>
  </si>
  <si>
    <t>Ambengan Batu II/22A Surabaya</t>
  </si>
  <si>
    <t>085645875265; 031-5350439</t>
  </si>
  <si>
    <t>Staf Bagian Pengadaan (Analisa Biaya)</t>
  </si>
  <si>
    <t>1.81.00306</t>
  </si>
  <si>
    <t>Mudji Harijono</t>
  </si>
  <si>
    <t>TENGGER KANDANGAN VII/9 SBY</t>
  </si>
  <si>
    <t>031-7401491; 083856884321</t>
  </si>
  <si>
    <t>01-11-2017</t>
  </si>
  <si>
    <t>1.80.00281</t>
  </si>
  <si>
    <t>Sucipto</t>
  </si>
  <si>
    <t>SIDOMULYO IV A / 28 Kec. Sidotopo Wetan Surabaya</t>
  </si>
  <si>
    <t>082247331359 ; 031-3723648</t>
  </si>
  <si>
    <t>Staf Bagian Pelayanan Teknis Jaringan &amp; SR (Zona 3)</t>
  </si>
  <si>
    <t>01-12-2017</t>
  </si>
  <si>
    <t>1.82.00413</t>
  </si>
  <si>
    <t>Bambang Ariadi</t>
  </si>
  <si>
    <t>Ngagel Tirto PDAM 25-C Surabaya</t>
  </si>
  <si>
    <t>031-56130403 / 08123572973</t>
  </si>
  <si>
    <t>1.82.00465</t>
  </si>
  <si>
    <t>Subakmini</t>
  </si>
  <si>
    <t>Kutisari Utara IV A / 5 Surabaya</t>
  </si>
  <si>
    <t>8420855 ; 082257579083</t>
  </si>
  <si>
    <t>1.83.00576</t>
  </si>
  <si>
    <t>Teguh Wahono</t>
  </si>
  <si>
    <t>Medokan Asri Barat Blok MA I J / 10 Surabaya</t>
  </si>
  <si>
    <t>01-01-2018</t>
  </si>
  <si>
    <t>1.84.00614</t>
  </si>
  <si>
    <t>Irianto</t>
  </si>
  <si>
    <t>Jl. Bogen II/37 Surabaya</t>
  </si>
  <si>
    <t>081330336971</t>
  </si>
  <si>
    <t>1.81.00299</t>
  </si>
  <si>
    <t>Misnan</t>
  </si>
  <si>
    <t>JL. Upa Jiwa 6 Surabaya</t>
  </si>
  <si>
    <t>085850490202; 031-5015417</t>
  </si>
  <si>
    <t>Staf Senior Pemeliharaan Pipa Zona 2</t>
  </si>
  <si>
    <t>01-02-2018</t>
  </si>
  <si>
    <t>1.82.00453</t>
  </si>
  <si>
    <t>Ninik Herwatiningsih</t>
  </si>
  <si>
    <t>Ketintang 89 P Surabaya</t>
  </si>
  <si>
    <t>082244228996; 031-8283389</t>
  </si>
  <si>
    <t>Staf SPMU dan Pajak</t>
  </si>
  <si>
    <t>1.83.00551</t>
  </si>
  <si>
    <t>Anugrah Santoso</t>
  </si>
  <si>
    <t>Perum Bluru Permai BA / 13 Sidoarjo</t>
  </si>
  <si>
    <t>031-8948207; 08123255911</t>
  </si>
  <si>
    <t>Supervisor Program</t>
  </si>
  <si>
    <t>01-03-2018</t>
  </si>
  <si>
    <t>1.83.00560</t>
  </si>
  <si>
    <t>Sulchan</t>
  </si>
  <si>
    <t>Ngagel Tirto PDAM 31A  Rt. 10 Rw. 3 Ngagelrejo Wonokromo Surabaya 60245 Jawa Timur</t>
  </si>
  <si>
    <t>Ngagel Tirto PDAM|31A |010|003|Ngagelrejo|Wonokromo|Surabaya|60245|Jawa Timur</t>
  </si>
  <si>
    <t>085100417855</t>
  </si>
  <si>
    <t>Supervisor Pemeliharaan Elektrikal dan Instrumentasi Ngagel</t>
  </si>
  <si>
    <t>Ngagel Tirto PDAM</t>
  </si>
  <si>
    <t xml:space="preserve">31A </t>
  </si>
  <si>
    <t>Ngagelrejo</t>
  </si>
  <si>
    <t>Wonokromo</t>
  </si>
  <si>
    <t>Surabaya</t>
  </si>
  <si>
    <t>Jawa Timur</t>
  </si>
  <si>
    <t>1.87.01090</t>
  </si>
  <si>
    <t>Sudjito</t>
  </si>
  <si>
    <t>Dsn Sekar Rt. 2 Rw.1 Sidodadi Ngantang Malang 65392 Jawa Timur</t>
  </si>
  <si>
    <t>Dsn Sekar|002|001|Sidodadi|Ngantang|Malang|65392|Jawa Timur</t>
  </si>
  <si>
    <t>081330131398</t>
  </si>
  <si>
    <t>Staf Operator Pengolahan Ngagel III</t>
  </si>
  <si>
    <t>Dsn Sekar</t>
  </si>
  <si>
    <t>Sidodadi</t>
  </si>
  <si>
    <t>Ngantang</t>
  </si>
  <si>
    <t>Malang</t>
  </si>
  <si>
    <t>1.97.01154</t>
  </si>
  <si>
    <t>Moch. Hisoni</t>
  </si>
  <si>
    <t>Wonocolo Gg. 5 No. 140 D Rt. 5 Rw. 4 Jemur Wonosari Wonocolo Surabaya 60237 Jawa Timur</t>
  </si>
  <si>
    <t>Wonocolo|Gg. 5 No. 140 D|005|004|Jemur Wonosari|Wonocolo|Surabaya|60237|Jawa Timur</t>
  </si>
  <si>
    <t>087852912999</t>
  </si>
  <si>
    <t>Staf Operator Pengolahan Ngagel I</t>
  </si>
  <si>
    <t>Wonocolo</t>
  </si>
  <si>
    <t>Gg. 5 No. 140 D</t>
  </si>
  <si>
    <t>Jemur Wonosari</t>
  </si>
  <si>
    <t>1.83.00508</t>
  </si>
  <si>
    <t>Indah Relawati</t>
  </si>
  <si>
    <t>Labansari Nomor 9 Surabaya</t>
  </si>
  <si>
    <t>085102286166; 031-3822803</t>
  </si>
  <si>
    <t>Staf Administrasi Manajer Perencanaan Program dan Kinerja</t>
  </si>
  <si>
    <t>01-04-2018</t>
  </si>
  <si>
    <t>1.83.00553</t>
  </si>
  <si>
    <t>Warsini</t>
  </si>
  <si>
    <t>RD PDAM Pakis Tirtosari A-5 Surabaya</t>
  </si>
  <si>
    <t>085850217145</t>
  </si>
  <si>
    <t>Staf Gudang Pipa dan Meter</t>
  </si>
  <si>
    <t>1.83.00569</t>
  </si>
  <si>
    <t>Indrawasih</t>
  </si>
  <si>
    <t>Jl. Mastrip Kedurus 3 M No. 19 Surabaya</t>
  </si>
  <si>
    <t>081216108118</t>
  </si>
  <si>
    <t>Staf Pemeliharaan Mekanikal dan Pompa Ngagel</t>
  </si>
  <si>
    <t>1.83.00900</t>
  </si>
  <si>
    <t>Edi Suseno</t>
  </si>
  <si>
    <t>Dukuh Karangan IV/47 Rt. 8 Rw. 3 Babatan Wiyung Surabaya 60227 Jawa Timur</t>
  </si>
  <si>
    <t>Dukuh Karangan|IV/47|008|003|Babatan|Wiyung|Surabaya|60227|Jawa Timur</t>
  </si>
  <si>
    <t>087851557758</t>
  </si>
  <si>
    <t>Staf Senior Pemeliharaan Pipa Zona 4</t>
  </si>
  <si>
    <t>Dukuh Karangan</t>
  </si>
  <si>
    <t>IV/47</t>
  </si>
  <si>
    <t>Babatan</t>
  </si>
  <si>
    <t>Wiyung</t>
  </si>
  <si>
    <t>1.96.00927</t>
  </si>
  <si>
    <t>M. Yasin</t>
  </si>
  <si>
    <t>Gogor Rt. 1 Rw.4 Madureso Dawarblandong Mojokerto 61354 Jawa Timur</t>
  </si>
  <si>
    <t>Gogor|001|004|Madureso|Dawarblandong|Mojokerto|61354|Jawa Timur</t>
  </si>
  <si>
    <t>085708085481</t>
  </si>
  <si>
    <t>Staf Pelayanan Mobil Tangki</t>
  </si>
  <si>
    <t>Gogor</t>
  </si>
  <si>
    <t>Madureso</t>
  </si>
  <si>
    <t>Dawarblandong</t>
  </si>
  <si>
    <t>Mojokerto</t>
  </si>
  <si>
    <t>1.05.01327</t>
  </si>
  <si>
    <t>Marijono Hadi Santoso</t>
  </si>
  <si>
    <t>Jl. Pakis Gunung I / 133 Surabaya</t>
  </si>
  <si>
    <t>081330087730</t>
  </si>
  <si>
    <t>Staf Operator Pengolahan Ngagel II</t>
  </si>
  <si>
    <t>01-05-2018</t>
  </si>
  <si>
    <t>1.81.00318</t>
  </si>
  <si>
    <t>Solikin</t>
  </si>
  <si>
    <t>Kapas Madya IV A / 22 Surabaya</t>
  </si>
  <si>
    <t>031-3737496</t>
  </si>
  <si>
    <t>Staf Pelayanan Teknis Zona 5</t>
  </si>
  <si>
    <t>1.82.00471</t>
  </si>
  <si>
    <t>Moch. Piari</t>
  </si>
  <si>
    <t>Wiyung Indah IV Blok E-20 Surabaya</t>
  </si>
  <si>
    <t>081357303429 ; 031-7670393</t>
  </si>
  <si>
    <t>Supervisor Pelayanan Teknis Zona 2</t>
  </si>
  <si>
    <t>1.95.00798</t>
  </si>
  <si>
    <t>Prijanti</t>
  </si>
  <si>
    <t>Jl. Manukan Wasono I 23 F - 16 Surabaya</t>
  </si>
  <si>
    <t>081703057546; 08155163671</t>
  </si>
  <si>
    <t>Staf Administrasi Manajer Perencanaan Jaringan dan Sambungan Rumah (PPJSR)</t>
  </si>
  <si>
    <t>1.82.00468</t>
  </si>
  <si>
    <t>Wahyu Idiajeng</t>
  </si>
  <si>
    <t>Jl. Raya Garuda 41 Rewin Waru Sidoarjo</t>
  </si>
  <si>
    <t>0818329086</t>
  </si>
  <si>
    <t>Staf Administrasi Manajer Produksi Ngagel</t>
  </si>
  <si>
    <t>01-06-2018</t>
  </si>
  <si>
    <t>1.95.01077</t>
  </si>
  <si>
    <t>Hasan Basri</t>
  </si>
  <si>
    <t>Jl. Mojo IV/14 Surabaya</t>
  </si>
  <si>
    <t>087853913342 ; 031-5911670</t>
  </si>
  <si>
    <t>Staf Pelayanan Teknis Zona 0, 1</t>
  </si>
  <si>
    <t>1.96.00995</t>
  </si>
  <si>
    <t>Sutopo</t>
  </si>
  <si>
    <t>Jl. Tohjoyo 21 A Rt. 3 Rw. 11 Sawotratap Gedangan Sidoarjo 61254 Jawa Timur</t>
  </si>
  <si>
    <t>Jl. Tohjoyo|21 A|003|011|Sawotratap|Gedangan|Sidoarjo|61254|Jawa Timur</t>
  </si>
  <si>
    <t>085104783899; 031-8540095</t>
  </si>
  <si>
    <t>Jl. Tohjoyo</t>
  </si>
  <si>
    <t>21 A</t>
  </si>
  <si>
    <t>Sawotratap</t>
  </si>
  <si>
    <t>Gedangan</t>
  </si>
  <si>
    <t>Sidoarjo</t>
  </si>
  <si>
    <t>1.83.00515</t>
  </si>
  <si>
    <t>Zainul Abidin</t>
  </si>
  <si>
    <t>PORONG PESANTREN RT.6/RW.II PORONG</t>
  </si>
  <si>
    <t>01-07-2018</t>
  </si>
  <si>
    <t>1.83.00523</t>
  </si>
  <si>
    <t>Achmad Mudofar</t>
  </si>
  <si>
    <t>RD PDAM NGAGEL TIRTO C / 33 SBY</t>
  </si>
  <si>
    <t>5013073; 081230378350</t>
  </si>
  <si>
    <t>Staf Kontrol Pemakaian Air</t>
  </si>
  <si>
    <t>1.88.00842</t>
  </si>
  <si>
    <t>Sujoko</t>
  </si>
  <si>
    <t>Jl. Simo Katrungan Kidul I / 27 Rt. 6 Rw. 1 Banyu Urip Sawahan Surabaya 60254 Jawa Timur</t>
  </si>
  <si>
    <t>Jl. Simo Katrungan Kidul|I / 27|006|001|Banyu Urip|Sawahan|Surabaya|60254|Jawa Timur</t>
  </si>
  <si>
    <t>085790420447 ; 031-5674543</t>
  </si>
  <si>
    <t>Staf Senior Pengendalian Kebocoran</t>
  </si>
  <si>
    <t>01-08-2018</t>
  </si>
  <si>
    <t>Jl. Simo Katrungan Kidul</t>
  </si>
  <si>
    <t>I / 27</t>
  </si>
  <si>
    <t>Banyu Urip</t>
  </si>
  <si>
    <t>Sawahan</t>
  </si>
  <si>
    <t>1.96.01114</t>
  </si>
  <si>
    <t>Jl. Pogot Baru 52 Surabaya</t>
  </si>
  <si>
    <t>081335291642</t>
  </si>
  <si>
    <t>Staf Senior Pelayanan Teknis Zona 2</t>
  </si>
  <si>
    <t>1.82.00363</t>
  </si>
  <si>
    <t>Ami'an</t>
  </si>
  <si>
    <t>RD PDAM Ngagel Tirto 9 C SBY</t>
  </si>
  <si>
    <t>085101722129; 031-5010329</t>
  </si>
  <si>
    <t>Staf Operasi Penertiban</t>
  </si>
  <si>
    <t>01-09-2018</t>
  </si>
  <si>
    <t>1.83.00530</t>
  </si>
  <si>
    <t>Agus Wahjono</t>
  </si>
  <si>
    <t>GunungSari IV/58 Surabaya</t>
  </si>
  <si>
    <t>085646158754 ; 031-5666036 / 031-70140672</t>
  </si>
  <si>
    <t>Staf Gudang Bahan Kimia dan Suku Cadang</t>
  </si>
  <si>
    <t>1.83.00537</t>
  </si>
  <si>
    <t>Agus Irianto</t>
  </si>
  <si>
    <t>JAMBU NO. 29 SBY</t>
  </si>
  <si>
    <t>08563038851</t>
  </si>
  <si>
    <t>1.91.00794</t>
  </si>
  <si>
    <t>Dra. Ec.Harpi Achirsari</t>
  </si>
  <si>
    <t>Sukosemolo Blok J-11 2/23 Rt. 4 Rw. 7 Semolowaru Sukolilo Surabaya 60119 Jawa Timur</t>
  </si>
  <si>
    <t>Sukosemolo|Blok J-11|2/23|004|007|Semolowaru|Sukolilo|Surabaya|60119|Jawa Timur</t>
  </si>
  <si>
    <t>081331351545</t>
  </si>
  <si>
    <t>Supervisor Pendapatan Lain-lain</t>
  </si>
  <si>
    <t>Sukosemolo</t>
  </si>
  <si>
    <t>Blok J-11</t>
  </si>
  <si>
    <t>2/23</t>
  </si>
  <si>
    <t>Semolowaru</t>
  </si>
  <si>
    <t>Sukolilo</t>
  </si>
  <si>
    <t>1.81.00323</t>
  </si>
  <si>
    <t>Ngateman</t>
  </si>
  <si>
    <t>Dsn Kanigoro Rt. 8 Rw.3 Keboharan Krian Sidoarjo 61262 Jawa Timur</t>
  </si>
  <si>
    <t>Dsn Kanigoro|008|003|Keboharan|Krian|Sidoarjo|61262|Jawa Timur</t>
  </si>
  <si>
    <t>085732998847</t>
  </si>
  <si>
    <t>Staf Rumah Pompa</t>
  </si>
  <si>
    <t>01-10-2018</t>
  </si>
  <si>
    <t>Dsn Kanigoro</t>
  </si>
  <si>
    <t>Keboharan</t>
  </si>
  <si>
    <t>Krian</t>
  </si>
  <si>
    <t>1.84.00611</t>
  </si>
  <si>
    <t>Margono</t>
  </si>
  <si>
    <t>Mutiara Citra Asri 12 No. 8 Candi Sidoarjo</t>
  </si>
  <si>
    <t>085707432099</t>
  </si>
  <si>
    <t>Staf Pengolahan dan Distribusi</t>
  </si>
  <si>
    <t>1.05.01317</t>
  </si>
  <si>
    <t>Didi Safriludin</t>
  </si>
  <si>
    <t>Ds.Ronggojalu Rt. 12 Rw.4 Masangan Wetan Sukodono Sidoarjo 61258 Jawa Timur</t>
  </si>
  <si>
    <t>Ds.Ronggojalu|012|004|Masangan Wetan|Sukodono|Sidoarjo|61258|Jawa Timur</t>
  </si>
  <si>
    <t>083831409435</t>
  </si>
  <si>
    <t>Staf Operator Pengolahan Karang Pilang II</t>
  </si>
  <si>
    <t>01-11-2018</t>
  </si>
  <si>
    <t>Ds.Ronggojalu</t>
  </si>
  <si>
    <t>Masangan Wetan</t>
  </si>
  <si>
    <t>Sukodono</t>
  </si>
  <si>
    <t>1.82.00464</t>
  </si>
  <si>
    <t>Kanginan II/5 - 1 Surabaya</t>
  </si>
  <si>
    <t>5478414, 082331282727</t>
  </si>
  <si>
    <t>Staf Senior Persediaan dan Aset</t>
  </si>
  <si>
    <t>1.83.00558</t>
  </si>
  <si>
    <t>Mudjiono</t>
  </si>
  <si>
    <t>Pondok Marinir Blok P No. 2 RT 24 RW 07 Masangan Kulon Kab. Sidoarjo</t>
  </si>
  <si>
    <t>085748401407 ; 7876974</t>
  </si>
  <si>
    <t>Staf Senior Pelayanan Teknis Zona 4</t>
  </si>
  <si>
    <t>1.97.01115</t>
  </si>
  <si>
    <t>Mukadi</t>
  </si>
  <si>
    <t>Madubronto Rt. 29 Rw.7 Sidorejo Krian Sidoarjo 61262 Jawa Timur</t>
  </si>
  <si>
    <t>Madubronto|029|007|Sidorejo|Krian|Sidoarjo|61262|Jawa Timur</t>
  </si>
  <si>
    <t>081330564116</t>
  </si>
  <si>
    <t>Madubronto</t>
  </si>
  <si>
    <t>Sidorejo</t>
  </si>
  <si>
    <t>1.97.01173</t>
  </si>
  <si>
    <t>Maryadi</t>
  </si>
  <si>
    <t>Sumber Luhur Rt. 5 Rw.1 Tegaldlimo Tegaldlimo Banyuwangi 66484 Jawa Timur</t>
  </si>
  <si>
    <t>Sumber Luhur|005|001|Tegaldlimo|Tegaldlimo|Banyuwangi|66484|Jawa Timur</t>
  </si>
  <si>
    <t>082245128523</t>
  </si>
  <si>
    <t>Staf Operator Pengolahan Karang Pilang I</t>
  </si>
  <si>
    <t>Sumber Luhur</t>
  </si>
  <si>
    <t>Tegaldlimo</t>
  </si>
  <si>
    <t>Banyuwangi</t>
  </si>
  <si>
    <t>1.82.00420</t>
  </si>
  <si>
    <t>Rusdi</t>
  </si>
  <si>
    <t>Setro Baru 2 No. 74 Rt. 2 Rw. 3 Dukuh Setro Tambak Sari Surabaya 60134 Jawa Timur</t>
  </si>
  <si>
    <t>Setro Baru 2|74|002|003|Dukuh Setro|Tambak Sari|Surabaya|60134|Jawa Timur</t>
  </si>
  <si>
    <t>085850316178</t>
  </si>
  <si>
    <t>01-12-2018</t>
  </si>
  <si>
    <t>Setro Baru 2</t>
  </si>
  <si>
    <t>Dukuh Setro</t>
  </si>
  <si>
    <t>Tambak Sari</t>
  </si>
  <si>
    <t>1.83.00591</t>
  </si>
  <si>
    <t>Wiwi Darmawanti Adel</t>
  </si>
  <si>
    <t>Jl. Kedondong Kidul 2 / 1 Rt. 13 Rw.6 Tegalsari Surabaya 60262 Jawa Timur</t>
  </si>
  <si>
    <t>Jl. Kedondong Kidul|2/1|013|006|Tegalsari|Surabaya|60262|Jawa Timur</t>
  </si>
  <si>
    <t>082131384665</t>
  </si>
  <si>
    <t>Staf Administrasi Manajer Rekening dan Penagihan</t>
  </si>
  <si>
    <t>Jl. Kedondong Kidul</t>
  </si>
  <si>
    <t>2/1</t>
  </si>
  <si>
    <t>Tegalsari</t>
  </si>
  <si>
    <t>1.87.00658</t>
  </si>
  <si>
    <t>Katmini</t>
  </si>
  <si>
    <t>Krembangan Makam Komplek Menara Air Rt. 3 Rw. 11 Krembangan Selatan Surabaya 60175 Jawa Timur</t>
  </si>
  <si>
    <t>Krembangan Makam Komplek Menara Air|003|011|Krembangan Selatan|Surabaya|60175|Jawa Timur</t>
  </si>
  <si>
    <t>081217674920</t>
  </si>
  <si>
    <t>Supervisor Kerumahtanggaan</t>
  </si>
  <si>
    <t>Krembangan Makam Komplek Menara Air</t>
  </si>
  <si>
    <t>Krembangan Selatan</t>
  </si>
  <si>
    <t>1.80.00239</t>
  </si>
  <si>
    <t>Yahman</t>
  </si>
  <si>
    <t>Cipunegara 55 Rt. 2 Rw. 6 Darmo Wonokromo Surabaya 60241 Jawa Timur</t>
  </si>
  <si>
    <t>Cipunegara|55|002|006|Darmo|Wonokromo|Surabaya|60241|Jawa Timur</t>
  </si>
  <si>
    <t>081331447844</t>
  </si>
  <si>
    <t>Staf Senior Kontrol Pemakaian Air</t>
  </si>
  <si>
    <t>01-01-2019</t>
  </si>
  <si>
    <t>Cipunegara</t>
  </si>
  <si>
    <t>Darmo</t>
  </si>
  <si>
    <t>1.83.00476</t>
  </si>
  <si>
    <t>Sri Widijaningsih</t>
  </si>
  <si>
    <t>Pacar Kembang 5/63 Rt. 1 Rw. 11 Pacar Kembang Tambak Sari Surabaya 60132 Jawa Timur</t>
  </si>
  <si>
    <t>Pacar Kembang|5/63|001|011|Pacar Kembang|Tambak Sari|Surabaya|60132|Jawa Timur</t>
  </si>
  <si>
    <t>081332854445 ; 031-3814014</t>
  </si>
  <si>
    <t>Staf Senior Call Center</t>
  </si>
  <si>
    <t>Pacar Kembang</t>
  </si>
  <si>
    <t>5/63</t>
  </si>
  <si>
    <t>1.83.00503</t>
  </si>
  <si>
    <t>Mansur</t>
  </si>
  <si>
    <t>Jl. Dewi Sartika No. 72H Rt. 9 Rw.2 Sengon Jombang 61418 Jawa Timur</t>
  </si>
  <si>
    <t>Jl. Dewi Sartika|No. 72H|009|002|Sengon|Jombang|61418|Jawa Timur</t>
  </si>
  <si>
    <t>083857866615</t>
  </si>
  <si>
    <t>Staf Senior Data Pelanggan</t>
  </si>
  <si>
    <t>Jl. Dewi Sartika</t>
  </si>
  <si>
    <t>No. 72H</t>
  </si>
  <si>
    <t>Sengon</t>
  </si>
  <si>
    <t>Jombang</t>
  </si>
  <si>
    <t>1.83.00578</t>
  </si>
  <si>
    <t>Sutris</t>
  </si>
  <si>
    <t>Manyar Sabrangan 5 No.27-A Rt. 3 Rw. 4 Manyar Sabrangan Mulyorejo Surabaya 60116 Jawa Timur</t>
  </si>
  <si>
    <t>Manyar Sabrangan 5|27-A|003|004|Manyar Sabrangan|Mulyorejo|Surabaya|60116|Jawa Timur</t>
  </si>
  <si>
    <t>082139848012</t>
  </si>
  <si>
    <t>Manyar Sabrangan 5</t>
  </si>
  <si>
    <t>27-A</t>
  </si>
  <si>
    <t>Manyar Sabrangan</t>
  </si>
  <si>
    <t>Mulyorejo</t>
  </si>
  <si>
    <t>1.84.00610</t>
  </si>
  <si>
    <t>Tohir</t>
  </si>
  <si>
    <t>Kapasan Samping  1 / 2 Rt. 1 Rw. 9 Kapasan Simokerto Surabaya 60141 Jawa Timur</t>
  </si>
  <si>
    <t>Kapasan Samping| 1 / 2|001|009|Kapasan|Simokerto|Surabaya|60141|Jawa Timur</t>
  </si>
  <si>
    <t>085852385954</t>
  </si>
  <si>
    <t>Staf Pemeliharaan Sipil, Mekanikal Elektrikal dan Perpipaan</t>
  </si>
  <si>
    <t>Kapasan Samping</t>
  </si>
  <si>
    <t xml:space="preserve"> 1 / 2</t>
  </si>
  <si>
    <t>Kapasan</t>
  </si>
  <si>
    <t>Simokerto</t>
  </si>
  <si>
    <t>1.84.00612</t>
  </si>
  <si>
    <t>Tjiptaning Dwi Kusuma</t>
  </si>
  <si>
    <t>PERUM BLURU PERMAI V/12 A Sidoarjo</t>
  </si>
  <si>
    <t>08563051182</t>
  </si>
  <si>
    <t>Staf Gudang Umum</t>
  </si>
  <si>
    <t>1.96.00913</t>
  </si>
  <si>
    <t>Soedjianto</t>
  </si>
  <si>
    <t>Jl.Tempel Sukorejo I/113 Surabaya</t>
  </si>
  <si>
    <t>1.80.00258</t>
  </si>
  <si>
    <t>Listiono</t>
  </si>
  <si>
    <t>Pecindilan I / 24 Surabaya</t>
  </si>
  <si>
    <t>01-02-2019</t>
  </si>
  <si>
    <t>1.82.00411</t>
  </si>
  <si>
    <t>Ari Gunawan</t>
  </si>
  <si>
    <t xml:space="preserve">Tengger Kandangan V/10 Surabaya    </t>
  </si>
  <si>
    <t>Tengger Kandangan|V/10|Surabaya</t>
  </si>
  <si>
    <t>081330785210</t>
  </si>
  <si>
    <t>Plt. Supervisor Laboratorium Kalibrasi dan Meter</t>
  </si>
  <si>
    <t>Tengger Kandangan</t>
  </si>
  <si>
    <t>V/10</t>
  </si>
  <si>
    <t>1.83.00491</t>
  </si>
  <si>
    <t>Warsono</t>
  </si>
  <si>
    <t>Jl. A. Yani 59B Rt. 4 Rw.1 Sidokumpul Sidoarjo Sidoarjo Jawa Timur</t>
  </si>
  <si>
    <t>Jl. A. Yani|59B|004|001|Sidokumpul|Sidoarjo|Sidoarjo|Jawa Timur</t>
  </si>
  <si>
    <t>08123576010</t>
  </si>
  <si>
    <t>Jl. A. Yani</t>
  </si>
  <si>
    <t>59B</t>
  </si>
  <si>
    <t>Sidokumpul</t>
  </si>
  <si>
    <t>1.97.01111</t>
  </si>
  <si>
    <t>Kasan</t>
  </si>
  <si>
    <t>Sudimoro Utara Rt. 2 Rw.2 Sudimoro Tulangan Sidoarjo 61273 Jawa Timur</t>
  </si>
  <si>
    <t>Sudimoro Utara|002|002|Sudimoro|Tulangan|Sidoarjo|61273|Jawa Timur</t>
  </si>
  <si>
    <t>082244027041</t>
  </si>
  <si>
    <t>Sudimoro Utara</t>
  </si>
  <si>
    <t>Sudimoro</t>
  </si>
  <si>
    <t>Tulangan</t>
  </si>
  <si>
    <t>1.97.01136</t>
  </si>
  <si>
    <t>Sumadi</t>
  </si>
  <si>
    <t xml:space="preserve">Manukan Kasman 90 A Surabaya    </t>
  </si>
  <si>
    <t>Manukan Kasman|90 A|Surabaya</t>
  </si>
  <si>
    <t>085706032575 ; 031-7402421 / 081330468878</t>
  </si>
  <si>
    <t>Manukan Kasman</t>
  </si>
  <si>
    <t>90 A</t>
  </si>
  <si>
    <t>1.97.01149</t>
  </si>
  <si>
    <t>Mochamad Subakti</t>
  </si>
  <si>
    <t>Sutorejo 32 Rt. 1 Rw. 6 Dukuh Sutorejo Mulyorejo Surabaya 60113 Jawa Timur</t>
  </si>
  <si>
    <t>Sutorejo|32|001|006|Dukuh Sutorejo|Mulyorejo|Surabaya|60113|Jawa Timur</t>
  </si>
  <si>
    <t>085755463591</t>
  </si>
  <si>
    <t>Sutorejo</t>
  </si>
  <si>
    <t>Dukuh Sutorejo</t>
  </si>
  <si>
    <t>1.83.00500</t>
  </si>
  <si>
    <t>Widodo</t>
  </si>
  <si>
    <t>Kalijudan 6/22D Kav-1 Rt. 3 Rw. 2 Kalijudan Mulyorejo Surabaya 60114 Jawa Timur</t>
  </si>
  <si>
    <t>Kalijudan|6/22D Kav-1|003|002|Kalijudan|Mulyorejo|Surabaya|60114|Jawa Timur</t>
  </si>
  <si>
    <t>085330555091</t>
  </si>
  <si>
    <t>Staf Call Center</t>
  </si>
  <si>
    <t>01-03-2019</t>
  </si>
  <si>
    <t>Kalijudan</t>
  </si>
  <si>
    <t>6/22D Kav-1</t>
  </si>
  <si>
    <t>1.84.00600</t>
  </si>
  <si>
    <t>Kastur</t>
  </si>
  <si>
    <t>Dsn. Margorejo Rt. 2 Rw.5 Centong Gondang Mojokerto 61372 Jawa Timur</t>
  </si>
  <si>
    <t>Dsn. Margorejo|002|005|Centong|Gondang|Mojokerto|61372|Jawa Timur</t>
  </si>
  <si>
    <t>082232242350; 0321-690364</t>
  </si>
  <si>
    <t>Supervisor Pemeliharaan Sipil, Mekanikal Elektrikal dan Perpipaan</t>
  </si>
  <si>
    <t>Dsn. Margorejo</t>
  </si>
  <si>
    <t>Centong</t>
  </si>
  <si>
    <t>Gondang</t>
  </si>
  <si>
    <t>1.88.00726</t>
  </si>
  <si>
    <t>Usnadi</t>
  </si>
  <si>
    <t>Menur 5 / 28 Rt. 3 Rw. 10 Menur Pumpungan Sukolilo Surabaya 60118 Jawa Timur</t>
  </si>
  <si>
    <t>Menur|5/28|003|010|Menur Pumpungan|Sukolilo|Surabaya|60118|Jawa Timur</t>
  </si>
  <si>
    <t>081332736900</t>
  </si>
  <si>
    <t>Staf Senior Pelayanan Pasang Baru</t>
  </si>
  <si>
    <t>Menur</t>
  </si>
  <si>
    <t>5/28</t>
  </si>
  <si>
    <t>Menur Pumpungan</t>
  </si>
  <si>
    <t>1.96.00948</t>
  </si>
  <si>
    <t>Moch. Djamil</t>
  </si>
  <si>
    <t>Ngagel Mulyo 10 / 42 Rt. 9 Rw. 4 Ngagelrejo Wonokromo Surabaya 60245 Jawa Timur</t>
  </si>
  <si>
    <t>Ngagel Mulyo|10 / 42|009|004|Ngagelrejo|Wonokromo|Surabaya|60245|Jawa Timur</t>
  </si>
  <si>
    <t>081231044040</t>
  </si>
  <si>
    <t>Ngagel Mulyo</t>
  </si>
  <si>
    <t>10/42</t>
  </si>
  <si>
    <t>1.96.00954</t>
  </si>
  <si>
    <t>Sukeno</t>
  </si>
  <si>
    <t>Ngagel Tirto PDAM 5-A Rt. 10 Rw. 3 Ngagelrejo Wonokromo Surabaya 60245 Jawa Timur</t>
  </si>
  <si>
    <t>Ngagel Tirto PDAM|5-A|010|003|Ngagelrejo|Wonokromo|Surabaya|60245|Jawa Timur</t>
  </si>
  <si>
    <t>081332844922</t>
  </si>
  <si>
    <t>5-A</t>
  </si>
  <si>
    <t>1.82.00361</t>
  </si>
  <si>
    <t>Budi Wibowo</t>
  </si>
  <si>
    <t>Jl. Raya A. Yani 14 Rt. 3 Rw. 1 Gedangan Gedangan Sidoarjo - Jawa Timur</t>
  </si>
  <si>
    <t>Jl. Raya A. Yani|14|003|001|Gedangan|Gedangan|Sidoarjo|-|Jawa Timur</t>
  </si>
  <si>
    <t>082131161945</t>
  </si>
  <si>
    <t>Supervisor Distribusi Zona 1, 2, 3</t>
  </si>
  <si>
    <t>01-04-2019</t>
  </si>
  <si>
    <t>Jl. Raya A. Yani</t>
  </si>
  <si>
    <t>-</t>
  </si>
  <si>
    <t>1.83.00545</t>
  </si>
  <si>
    <t>Herman Agung Santoso</t>
  </si>
  <si>
    <t>Wonosari Lor 3 B  / 10 Rt. 2 Rw. 14 Wonokusumo Semampir Surabaya 60154 Jawa Timur</t>
  </si>
  <si>
    <t>Wonosari Lor 3 B|10|002|014|Wonokusumo|Semampir|Surabaya|60154|Jawa Timur</t>
  </si>
  <si>
    <t>085854311178</t>
  </si>
  <si>
    <t>Wonosari Lor 3 B</t>
  </si>
  <si>
    <t>Wonokusumo</t>
  </si>
  <si>
    <t>Semampir</t>
  </si>
  <si>
    <t>1.82.00474</t>
  </si>
  <si>
    <t>Murtini</t>
  </si>
  <si>
    <t>PERUM. GRAHA KUNCARA II M/15 SBY</t>
  </si>
  <si>
    <t>031-8922474, 085257270585</t>
  </si>
  <si>
    <t>Staf Senior Regulasi</t>
  </si>
  <si>
    <t>01-05-2019</t>
  </si>
  <si>
    <t>1.96.00958</t>
  </si>
  <si>
    <t>Budianto</t>
  </si>
  <si>
    <t>Ngagel Baru DKA 1/26 Rt. 3 Rw. 2 Ngagel Wonokromo Surabaya 60246 Jawa Timur</t>
  </si>
  <si>
    <t>Ngagel Baru DKA|1/26|003|002|Ngagel|Wonokromo|Surabaya|60246|Jawa Timur</t>
  </si>
  <si>
    <t>082217985166</t>
  </si>
  <si>
    <t>Ngagel Baru DKA</t>
  </si>
  <si>
    <t>1/26</t>
  </si>
  <si>
    <t>Ngagel</t>
  </si>
  <si>
    <t>1.96.00968</t>
  </si>
  <si>
    <t>Heriyanto</t>
  </si>
  <si>
    <t>Ngagel Tirto PDAM 7C Rt. 11 Rw. 3 Ngagelrejo Wonokromo Surabaya 60245 Jawa Timur</t>
  </si>
  <si>
    <t>Ngagel Tirto PDAM|7C|011|003|Ngagelrejo|Wonokromo|Surabaya|60245|Jawa Timur</t>
  </si>
  <si>
    <t>081336001233;081553681021</t>
  </si>
  <si>
    <t>Staf Senior Rumah Pompa</t>
  </si>
  <si>
    <t>7C</t>
  </si>
  <si>
    <t>1.83.00506</t>
  </si>
  <si>
    <t>Mochammad Ibrahim</t>
  </si>
  <si>
    <t>Griya Kebaron Tengah 9 U / 2 Rt. 4 Rw. 4 Kebraon Karang Pilang Surabaya 60222 Jawa Timur</t>
  </si>
  <si>
    <t>Griya Kebaron Tengah|9 U / 2|004|004|Kebraon|Karang Pilang|Surabaya|60222|Jawa Timur</t>
  </si>
  <si>
    <t>081230261665</t>
  </si>
  <si>
    <t>01-06-2019</t>
  </si>
  <si>
    <t>Griya Kebaron Tengah</t>
  </si>
  <si>
    <t>9 U / 2</t>
  </si>
  <si>
    <t>Kebraon</t>
  </si>
  <si>
    <t>Karang Pilang</t>
  </si>
  <si>
    <t>1.83.00528</t>
  </si>
  <si>
    <t>Mashud, CH</t>
  </si>
  <si>
    <t xml:space="preserve">Jl. Kol. Sugiono 27 Pulosari Waru Sidoarjo  </t>
  </si>
  <si>
    <t>Jl. Kol. Sugiono|27|Pulosari|Waru|Sidoarjo</t>
  </si>
  <si>
    <t>081330725808</t>
  </si>
  <si>
    <t>Supervisor Pelayanan Teknis Zona 0, 1</t>
  </si>
  <si>
    <t>Jl. Kol. Sugiono</t>
  </si>
  <si>
    <t>Pulosari</t>
  </si>
  <si>
    <t>Waru</t>
  </si>
  <si>
    <t>1.83.01086</t>
  </si>
  <si>
    <t>Selamet</t>
  </si>
  <si>
    <t>Penanggungan Gg. Permata Rt. 1 Rw.7 Kejapanan Gempol Pasuruan 67155 Jawa Timur</t>
  </si>
  <si>
    <t>Penanggungan Gg. Permata|001|007|Kejapanan|Gempol|Pasuruan|67155|Jawa Timur</t>
  </si>
  <si>
    <t>088226084731</t>
  </si>
  <si>
    <t>Penanggungan Gg. Permata</t>
  </si>
  <si>
    <t>Kejapanan</t>
  </si>
  <si>
    <t>Gempol</t>
  </si>
  <si>
    <t>Pasuruan</t>
  </si>
  <si>
    <t>1.89.00742</t>
  </si>
  <si>
    <t>Sugeng Purwadi</t>
  </si>
  <si>
    <t>RUNGKUT KIDUL RK VK / 42 SBY</t>
  </si>
  <si>
    <t>081332610096</t>
  </si>
  <si>
    <t>01-07-2019</t>
  </si>
  <si>
    <t>1.90.00757</t>
  </si>
  <si>
    <t>Siti Nurjanah, Bsc.</t>
  </si>
  <si>
    <t xml:space="preserve">BARUK UTARA VIII/36 PONDOK NIRWANA SBY   </t>
  </si>
  <si>
    <t>BARUK UTARA|VIII/36|PONDOK NIRWANA|SBY</t>
  </si>
  <si>
    <t>085648137766</t>
  </si>
  <si>
    <t>Supervisor Laboratorium Pengujian Kimia</t>
  </si>
  <si>
    <t>BARUK UTARA</t>
  </si>
  <si>
    <t>VIII/36</t>
  </si>
  <si>
    <t>PONDOK NIRWANA</t>
  </si>
  <si>
    <t>SBY</t>
  </si>
  <si>
    <t>1.95.00827</t>
  </si>
  <si>
    <t>Ngadi</t>
  </si>
  <si>
    <t>Warugunung Rt. 5 Rw.3 Warugunung Karang pilang Kota Surabaya 60221 Jawa Timur</t>
  </si>
  <si>
    <t>Warugunung|005|003|Warugunung|Karang pilang|Kota Surabaya|60221|Jawa Timur</t>
  </si>
  <si>
    <t>Warugunung</t>
  </si>
  <si>
    <t>Karang pilang</t>
  </si>
  <si>
    <t>Kota Surabaya</t>
  </si>
  <si>
    <t>1.82.00371</t>
  </si>
  <si>
    <t>F. Suharto</t>
  </si>
  <si>
    <t>Griya Kebraon Utama 12-DJ / 24 Rt. 3 Rw. 10 Kebraon Karang Pilang Surabaya 60222 Jawa Timur</t>
  </si>
  <si>
    <t>Griya Kebraon Utama|12-DJ / 24|003|010|Kebraon|Karang Pilang|Surabaya|60222|Jawa Timur</t>
  </si>
  <si>
    <t>081233532544</t>
  </si>
  <si>
    <t>Staf Senior Pengolahan Karang Pilang II</t>
  </si>
  <si>
    <t>01-08-2019</t>
  </si>
  <si>
    <t>Griya Kebraon Utama</t>
  </si>
  <si>
    <t>12-DJ / 24</t>
  </si>
  <si>
    <t>1.82.00428</t>
  </si>
  <si>
    <t>Restu Sayekti Margirahayu</t>
  </si>
  <si>
    <t xml:space="preserve">Sambi Arum Blok 52 A / 35 / 17 Sambikerep Surabaya 60217 Jawa Timur </t>
  </si>
  <si>
    <t>Sambi Arum|Blok 52 A / 35 / 17|Sambikerep|Surabaya|60217|Jawa Timur</t>
  </si>
  <si>
    <t>081330098997</t>
  </si>
  <si>
    <t>Staf Senior Tresuri</t>
  </si>
  <si>
    <t>Sambi Arum</t>
  </si>
  <si>
    <t>Blok 52 A / 35 / 17</t>
  </si>
  <si>
    <t>Sambikerep</t>
  </si>
  <si>
    <t>1.83.00550</t>
  </si>
  <si>
    <t>Sugiarti Arifiani</t>
  </si>
  <si>
    <t xml:space="preserve">Gunung Anyar Harapan ZD / 11 Surabaya    </t>
  </si>
  <si>
    <t>Gunung Anyar Harapan|ZD / 11|Surabaya</t>
  </si>
  <si>
    <t>081330374463</t>
  </si>
  <si>
    <t>Staf Senior Analisa Pemakaian Air</t>
  </si>
  <si>
    <t>Gunung Anyar Harapan</t>
  </si>
  <si>
    <t>ZD / 11</t>
  </si>
  <si>
    <t>1.89.00740</t>
  </si>
  <si>
    <t>Julianto, B.Sc</t>
  </si>
  <si>
    <t xml:space="preserve">Jl. Karang Menjangan IIIF / 23K Surabaya    </t>
  </si>
  <si>
    <t>Jl. Karang Menjangan|IIIF / 23K|Surabaya</t>
  </si>
  <si>
    <t>085791754430</t>
  </si>
  <si>
    <t>Staf Pengawasan Operasi</t>
  </si>
  <si>
    <t>Jl. Karang Menjangan</t>
  </si>
  <si>
    <t>IIIF / 23K</t>
  </si>
  <si>
    <t>1.96.00972</t>
  </si>
  <si>
    <t>Supardi</t>
  </si>
  <si>
    <t>Jl. Bulak Cumpat Barat III / 17 Rt. 6 Rw.2 Bulak Surabaya 60124 Jawa Timur</t>
  </si>
  <si>
    <t>Jl. Bulak Cumpat Barat|III / 17|006|002|Bulak|Surabaya|60124|Jawa Timur</t>
  </si>
  <si>
    <t>081233098496</t>
  </si>
  <si>
    <t>Staf Senior Pemeliharaan Pipa Zona 3</t>
  </si>
  <si>
    <t>Jl. Bulak Cumpat Barat</t>
  </si>
  <si>
    <t>III / 17</t>
  </si>
  <si>
    <t>Bulak</t>
  </si>
  <si>
    <t>1.97.01179</t>
  </si>
  <si>
    <t>Romli</t>
  </si>
  <si>
    <t>Magersari Rt. 19 Rw. 6 Magersari Sidoarjo 61211 Jawa Timur</t>
  </si>
  <si>
    <t>Magersari|019|006|Magersari|Sidoarjo|61211|Jawa Timur</t>
  </si>
  <si>
    <t>085707775994</t>
  </si>
  <si>
    <t>Magersari</t>
  </si>
  <si>
    <t>1.83.00526</t>
  </si>
  <si>
    <t>Suryadi</t>
  </si>
  <si>
    <t>Dsn. Serambi Rt. 1 Rw.4 Winongan Kidul Winongan Pasuruan 67182 Jawa Timur</t>
  </si>
  <si>
    <t>Dsn. Serambi|001|004|Winongan Kidul|Winongan|Pasuruan|67182|Jawa Timur</t>
  </si>
  <si>
    <t>085854018138</t>
  </si>
  <si>
    <t>01-09-2019</t>
  </si>
  <si>
    <t>Dsn. Serambi</t>
  </si>
  <si>
    <t>Winongan Kidul</t>
  </si>
  <si>
    <t>Winongan</t>
  </si>
  <si>
    <t>1.83.00566</t>
  </si>
  <si>
    <t>Sulistiyo</t>
  </si>
  <si>
    <t>Wiyung Gg. V No.32 Rt. 3 Rw.6 Wiyung Surabaya 60228 Jawa Timur</t>
  </si>
  <si>
    <t>Wiyung Gg. V|No.32|003|006|Wiyung|Surabaya|60228|Jawa Timur</t>
  </si>
  <si>
    <t>081231711522</t>
  </si>
  <si>
    <t>Staf Senior Pengolahan Ngagel I</t>
  </si>
  <si>
    <t>Wiyung Gg. V</t>
  </si>
  <si>
    <t>No.32</t>
  </si>
  <si>
    <t>1.87.00654</t>
  </si>
  <si>
    <t>Affandi</t>
  </si>
  <si>
    <t>Jl. Karang Asem 5 / 12 Rt. 2 Rw. 8 Ploso Tambak Sari 60133 Surabaya Jawa Timur</t>
  </si>
  <si>
    <t>Jl. Karang Asem|5 / 12|002|008|Ploso|Tambak Sari|60133|Surabaya|Jawa Timur</t>
  </si>
  <si>
    <t>085958952003</t>
  </si>
  <si>
    <t>Staf Sistem Informasi Geografi</t>
  </si>
  <si>
    <t>Jl. Karang Asem</t>
  </si>
  <si>
    <t>5/12</t>
  </si>
  <si>
    <t>Ploso</t>
  </si>
  <si>
    <t>1.91.00793</t>
  </si>
  <si>
    <t>Dra. Ec. Ratnaningtyas</t>
  </si>
  <si>
    <t>Karang Klumprik Timur 13 / 39 Rt. 4 Rw. 7 Balas Klumprik Wiyung Surabaya 60222 Jawa Timur</t>
  </si>
  <si>
    <t>Karang Klumprik Timur|13/39|004|007|Balas Klumprik|Wiyung|Surabaya|60222|Jawa Timur</t>
  </si>
  <si>
    <t>031-8063728, 081232841717;081938605560</t>
  </si>
  <si>
    <t>Staf Senior Pemeliharaan Aset Properti dan Inventaris</t>
  </si>
  <si>
    <t>Karang Klumprik Timur</t>
  </si>
  <si>
    <t>13/39</t>
  </si>
  <si>
    <t>Balas Klumprik</t>
  </si>
  <si>
    <t>1.97.01158</t>
  </si>
  <si>
    <t>Moch. Sulton</t>
  </si>
  <si>
    <t>MULYOREJO BARAT NO.16 SBY</t>
  </si>
  <si>
    <t>031-5936962</t>
  </si>
  <si>
    <t>1.83.00525</t>
  </si>
  <si>
    <t>Mat Buang Alie</t>
  </si>
  <si>
    <t>Pesapen Pasar 90 Rt. 8 Rw. 1 Krembangan Utara Pabean Cantian Surabaya 60163 Jawa Timur</t>
  </si>
  <si>
    <t>Pesapen Pasar|90|008|001|Krembangan Utara|Pabean Cantian|Surabaya|60163|Jawa Timur</t>
  </si>
  <si>
    <t>081232942788</t>
  </si>
  <si>
    <t>Staf Senior Pemeliharaan Mekanikal dan Pompa Ngagel</t>
  </si>
  <si>
    <t>01-10-2019</t>
  </si>
  <si>
    <t>Pesapen Pasar</t>
  </si>
  <si>
    <t>Krembangan Utara</t>
  </si>
  <si>
    <t>Pabean Cantian</t>
  </si>
  <si>
    <t>1.96.00916</t>
  </si>
  <si>
    <t>Abdul Koyi</t>
  </si>
  <si>
    <t>Ketabang Magersari 34 A Ponten Surabaya</t>
  </si>
  <si>
    <t>081331531148;081230758814</t>
  </si>
  <si>
    <t>1.83.00565</t>
  </si>
  <si>
    <t>Sarpin</t>
  </si>
  <si>
    <t xml:space="preserve">Jl. Siwalankerto Timur I / 103 Surabaya    </t>
  </si>
  <si>
    <t>Jl. Siwalankerto Timur|I / 103|Surabaya</t>
  </si>
  <si>
    <t>Staf Pelayanan Teknis Zona 2</t>
  </si>
  <si>
    <t>01-11-2019</t>
  </si>
  <si>
    <t>Jl. Siwalankerto Timur</t>
  </si>
  <si>
    <t>I / 103</t>
  </si>
  <si>
    <t>1.83.00584</t>
  </si>
  <si>
    <t>Rahayu Ratnaningrum</t>
  </si>
  <si>
    <t>Jl. Blimbing 3/61 PCI Rt. 10 Rw. 4 Wadungasri Waru Sidoarjo 61256 Jawa Timur</t>
  </si>
  <si>
    <t>Jl. Blimbing|3/61|PCI|010|004|Wadungasri|Waru|Sidoarjo|61256|Jawa Timur</t>
  </si>
  <si>
    <t>085732946333</t>
  </si>
  <si>
    <t>Staf Penagihan Rekening Pemerintah</t>
  </si>
  <si>
    <t>Jl. Blimbing</t>
  </si>
  <si>
    <t>3/61</t>
  </si>
  <si>
    <t>PCI</t>
  </si>
  <si>
    <t>Wadungasri</t>
  </si>
  <si>
    <t>1.84.00626</t>
  </si>
  <si>
    <t>Ristofa Famalusa</t>
  </si>
  <si>
    <t>Jemur Ngawinan No. 30 Rt. 6 Rw. 7 Jemur Wonosari Wonocolo Surabaya 60237 Jawa Timur</t>
  </si>
  <si>
    <t>Jemur Ngawinan|No. 30|006|007|Jemur Wonosari|Wonocolo|Surabaya|60237|Jawa Timur</t>
  </si>
  <si>
    <t>08155007030</t>
  </si>
  <si>
    <t>Supervisor Gudang Pipa dan Meter</t>
  </si>
  <si>
    <t>Jemur Ngawinan</t>
  </si>
  <si>
    <t>No. 30</t>
  </si>
  <si>
    <t>1.95.00889</t>
  </si>
  <si>
    <t>Djoko Prabowo</t>
  </si>
  <si>
    <t>Wiguna Tengah 8 / 7 Rt. 1 Rw. 3 Gunung Anyar Tambak Gunung Anyar Surabaya 60294 Jawa Timur</t>
  </si>
  <si>
    <t>Wiguna Tengah 8|7|001|003|Gunung Anyar Tambak|Gunung Anyar|Surabaya|60294|Jawa Timur</t>
  </si>
  <si>
    <t>081233137968</t>
  </si>
  <si>
    <t>Wiguna Tengah 8</t>
  </si>
  <si>
    <t>Gunung Anyar Tambak</t>
  </si>
  <si>
    <t>Gunung Anyar</t>
  </si>
  <si>
    <t>1.96.00910</t>
  </si>
  <si>
    <t>Kuswarno</t>
  </si>
  <si>
    <t>KALITENGAH Rt. 3 Rw. 3 Tanggulangin Sidoarjo 61272 Jawa Timur</t>
  </si>
  <si>
    <t>KALITENGAH|003|003|Tanggulangin|Sidoarjo|61272|Jawa Timur</t>
  </si>
  <si>
    <t>081230252188</t>
  </si>
  <si>
    <t>Staf Kendaraan Dinas dan Operasional</t>
  </si>
  <si>
    <t>01-12-2019</t>
  </si>
  <si>
    <t>KALITENGAH</t>
  </si>
  <si>
    <t>Tanggulangin</t>
  </si>
  <si>
    <t>1.83.00494</t>
  </si>
  <si>
    <t>Sri Sulistiana</t>
  </si>
  <si>
    <t>Tropodo Asri I Blok /D-15 Rt. 40 Rw. 11 Tropodo Waru Sidoarjo 61256 Jawa Timur</t>
  </si>
  <si>
    <t>Tropodo Asri|I Blok /D-15|040|011|Tropodo|Waru|Sidoarjo|61256|Jawa Timur</t>
  </si>
  <si>
    <t>081330381963</t>
  </si>
  <si>
    <t>Staf Kerumahtanggaan</t>
  </si>
  <si>
    <t>01-01-2020</t>
  </si>
  <si>
    <t>Tropodo Asri</t>
  </si>
  <si>
    <t>I Blok /D-15</t>
  </si>
  <si>
    <t>Tropodo</t>
  </si>
  <si>
    <t>1.97.01100</t>
  </si>
  <si>
    <t>Moch. Amin</t>
  </si>
  <si>
    <t>Tambak Segaran Wetan 39 Rt. 5 Rw. 8 Rangkah Tambak Sari Surabaya 60135 Jawa Timur</t>
  </si>
  <si>
    <t>Tambak Segaran Wetan|39|005|008|Rangkah|Tambak Sari|Surabaya|60135|Jawa Timur</t>
  </si>
  <si>
    <t>3769410, 087853100420</t>
  </si>
  <si>
    <t>Tambak Segaran Wetan</t>
  </si>
  <si>
    <t>Rangkah</t>
  </si>
  <si>
    <t>1.97.01110</t>
  </si>
  <si>
    <t>Rusmidjan</t>
  </si>
  <si>
    <t>Tanah Merah Utara 4/35A Rt. 3 Rw. 9 Tanah Kali Kedinding Kenjeran Surabaya 60129 Jawa Timur</t>
  </si>
  <si>
    <t>Tanah Merah Utara|4/35A|003|009|Tanah Kali Kedinding|Kenjeran|Surabaya|60129|Jawa Timur</t>
  </si>
  <si>
    <t>3737881, 082142363940</t>
  </si>
  <si>
    <t>Tanah Merah Utara</t>
  </si>
  <si>
    <t>4/35A</t>
  </si>
  <si>
    <t>Tanah Kali Kedinding</t>
  </si>
  <si>
    <t>Kenjeran</t>
  </si>
  <si>
    <t>1.83.00529</t>
  </si>
  <si>
    <t>Endang Endah Tudjuariah</t>
  </si>
  <si>
    <t>Jemur Andayani 1 41 Rt. 4 Rw. 4 Siwalankerto Wonocolo Surabaya 60236 Jawa Timur</t>
  </si>
  <si>
    <t>Jemur Andayani 1|41|004|004|Siwalankerto|Wonocolo|Surabaya|60236|Jawa Timur</t>
  </si>
  <si>
    <t>081331204779</t>
  </si>
  <si>
    <t>Plt. Supervisor Kesejahteraan</t>
  </si>
  <si>
    <t>01-02-2020</t>
  </si>
  <si>
    <t>Jemur Andayani 1</t>
  </si>
  <si>
    <t>Siwalankerto</t>
  </si>
  <si>
    <t>1.84.01088</t>
  </si>
  <si>
    <t>Moch. Chodjin</t>
  </si>
  <si>
    <t>Waringin Kedurus 12 Rt. 1 Rw. 6 Sawunggaling Wonokromo Surabaya 60242 Jawa Timur</t>
  </si>
  <si>
    <t>Waringin Kedurus|12|001|006|Sawunggaling|Wonokromo|Surabaya|60242|Jawa Timur</t>
  </si>
  <si>
    <t>085851428964</t>
  </si>
  <si>
    <t>Waringin Kedurus</t>
  </si>
  <si>
    <t>Sawunggaling</t>
  </si>
  <si>
    <t>1.88.00722</t>
  </si>
  <si>
    <t>Sulistiyorini</t>
  </si>
  <si>
    <t>Jl. Sencaki 106 A Rt. 6 Rw. 8 Sidotopo Semampir Surabaya 60152 Jawa Timur</t>
  </si>
  <si>
    <t>Jl. Sencaki|106 A|006|008|Sidotopo|Semampir|Surabaya|60152|Jawa Timur</t>
  </si>
  <si>
    <t>081931627355</t>
  </si>
  <si>
    <t>Jl. Sencaki</t>
  </si>
  <si>
    <t>106 A</t>
  </si>
  <si>
    <t>Sidotopo</t>
  </si>
  <si>
    <t>1.98.01247</t>
  </si>
  <si>
    <t>Wiwik Rina Sawitri</t>
  </si>
  <si>
    <t>Jl. Karang Wismo 6 Rt. 1 Rw. 7 Airlangga Gubeng Kota Surabaya 60286 Jawa Timur</t>
  </si>
  <si>
    <t>Jl. Karang Wismo|6|001|007|Airlangga|Gubeng|Kota Surabaya|60286|Jawa Timur</t>
  </si>
  <si>
    <t>0818504812</t>
  </si>
  <si>
    <t>Staf Administrasi Pengadaan</t>
  </si>
  <si>
    <t>Jl. Karang Wismo</t>
  </si>
  <si>
    <t>Airlangga</t>
  </si>
  <si>
    <t>Gubeng</t>
  </si>
  <si>
    <t>1.05.01328</t>
  </si>
  <si>
    <t>Buang Wahyudi</t>
  </si>
  <si>
    <t>Dsn Sebani Rt. 2 Rw.1 Tanjangtono Ngoro Mojokerto 61385 Jawa Timur</t>
  </si>
  <si>
    <t>Dsn Sebani|002|001|Tanjangtono|Ngoro|Mojokerto|61385|Jawa Timur</t>
  </si>
  <si>
    <t>081233707020</t>
  </si>
  <si>
    <t>01-03-2020</t>
  </si>
  <si>
    <t>Dsn Sebani</t>
  </si>
  <si>
    <t>Tanjangtono</t>
  </si>
  <si>
    <t>Ngoro</t>
  </si>
  <si>
    <t>1.87.00662</t>
  </si>
  <si>
    <t>Moch.Buhari</t>
  </si>
  <si>
    <t>TENGGUMUNG BARU SEL. VI /2B SBY</t>
  </si>
  <si>
    <t>085100178364; 031-3721077</t>
  </si>
  <si>
    <t>Staf Senior Operasi Penertiban</t>
  </si>
  <si>
    <t>1.96.00971</t>
  </si>
  <si>
    <t>Riyanto</t>
  </si>
  <si>
    <t>Pakis Gunung  1 / 109 Rt. 8 Rw. 5 Pakis Sawahan Surabaya 60256 Jawa Timur</t>
  </si>
  <si>
    <t>Pakis Gunung| 1 / 109|008|005|Pakis|Sawahan|Surabaya|60256|Jawa Timur</t>
  </si>
  <si>
    <t>082233884098</t>
  </si>
  <si>
    <t>Staf Senior Pemeliharaan Pipa Zona 5</t>
  </si>
  <si>
    <t>Pakis Gunung</t>
  </si>
  <si>
    <t xml:space="preserve"> 1 / 109</t>
  </si>
  <si>
    <t>Pakis</t>
  </si>
  <si>
    <t>1.97.01167</t>
  </si>
  <si>
    <t>Iksan</t>
  </si>
  <si>
    <t>Ngagel Tirto PDAM 17C Rt. 11 Rw. 3 Ngagelrejo Wonokromo Surabaya 60245 Jawa Timur</t>
  </si>
  <si>
    <t>Ngagel Tirto PDAM|17C|011|003|Ngagelrejo|Wonokromo|Surabaya|60245|Jawa Timur</t>
  </si>
  <si>
    <t>082142834717</t>
  </si>
  <si>
    <t>Staf Pemeliharaan Elektrikal dan Instrumentasi Ngagel</t>
  </si>
  <si>
    <t>01-04-2020</t>
  </si>
  <si>
    <t>17C</t>
  </si>
  <si>
    <t>1.83.00489</t>
  </si>
  <si>
    <t>Rindik Sri Astari</t>
  </si>
  <si>
    <t>Perum Pandan Wangi Rt. 31 Rw.5 Pandanwangi Diwek Jombang 61471 Jawa timur</t>
  </si>
  <si>
    <t>Perum Pandan Wangi|031|005|Pandanwangi|Diwek|Jombang|61471|Jawa timur</t>
  </si>
  <si>
    <t>089683249884</t>
  </si>
  <si>
    <t>01-05-2020</t>
  </si>
  <si>
    <t>Perum Pandan Wangi</t>
  </si>
  <si>
    <t>Pandanwangi</t>
  </si>
  <si>
    <t>Diwek</t>
  </si>
  <si>
    <t>Jawa timur</t>
  </si>
  <si>
    <t>1.83.00527</t>
  </si>
  <si>
    <t>Soenarsih</t>
  </si>
  <si>
    <t>Jl. Ngagel Rejo Kidul 14 Surabaya</t>
  </si>
  <si>
    <t>031-5055317, 085607897878; 087851874343</t>
  </si>
  <si>
    <t>1.96.00996</t>
  </si>
  <si>
    <t>Samirin</t>
  </si>
  <si>
    <t>Jl. Anusanata Gg. Kakap 53D Rt. 6 Rw. 11 Sawotratap Gedangan Sidoarjo 61254 Jawa Timur</t>
  </si>
  <si>
    <t>Jl. Anusanata Gg. Kakap|53D|006|011|Sawotratap|Gedangan|Sidoarjo|61254|Jawa Timur</t>
  </si>
  <si>
    <t>085100212727</t>
  </si>
  <si>
    <t>Staf Senior Distribusi Zona 4, 5</t>
  </si>
  <si>
    <t>Jl. Anusanata Gg. Kakap</t>
  </si>
  <si>
    <t>53D</t>
  </si>
  <si>
    <t>1.05.01325</t>
  </si>
  <si>
    <t>Supriadi</t>
  </si>
  <si>
    <t>Dsn. A. Yani Rt. 2 Rw.1 Satak Puncu Kediri 64292 Jawa Timur</t>
  </si>
  <si>
    <t>Dsn. A. Yani|002|001|Satak|Puncu|Kediri|64292|Jawa Timur</t>
  </si>
  <si>
    <t>085852699637</t>
  </si>
  <si>
    <t>01-06-2020</t>
  </si>
  <si>
    <t>Dsn. A. Yani</t>
  </si>
  <si>
    <t>Satak</t>
  </si>
  <si>
    <t>Puncu</t>
  </si>
  <si>
    <t>Kediri</t>
  </si>
  <si>
    <t>1.83.00516</t>
  </si>
  <si>
    <t>Imam Wahyudi</t>
  </si>
  <si>
    <t>Perum Bluru Permai AE - 07 001/014 Bluru Kidul Sidoarjo 61255 Jatim</t>
  </si>
  <si>
    <t>Perum Bluru Permai|AE - 07|001/014|Bluru Kidul|Sidoarjo|61255|Jatim</t>
  </si>
  <si>
    <t>081231416857 ; 031-8951656</t>
  </si>
  <si>
    <t>Plt. Supervisor Pelayanan Teknis Zona 3</t>
  </si>
  <si>
    <t>Perum Bluru Permai</t>
  </si>
  <si>
    <t>AE - 07</t>
  </si>
  <si>
    <t>001/014</t>
  </si>
  <si>
    <t>Bluru Kidul</t>
  </si>
  <si>
    <t>Jatim</t>
  </si>
  <si>
    <t>1.83.00518</t>
  </si>
  <si>
    <t>Herno</t>
  </si>
  <si>
    <t>Dukuh Pakis 2 / 82 Rt. 3 Rw. 1 Dukuh Pakis Dukuh Pakis Surabaya 60225 Jawa Timur</t>
  </si>
  <si>
    <t>Dukuh Pakis 2|82|003|001|Dukuh Pakis|Dukuh Pakis|Surabaya|60225|Jawa Timur</t>
  </si>
  <si>
    <t>083830290912</t>
  </si>
  <si>
    <t>01-07-2020</t>
  </si>
  <si>
    <t>Dukuh Pakis 2</t>
  </si>
  <si>
    <t>Dukuh Pakis</t>
  </si>
  <si>
    <t>1.83.00583</t>
  </si>
  <si>
    <t>Djauhar Busthomy</t>
  </si>
  <si>
    <t xml:space="preserve">Jl. Sambiarum Blok 53 B / 17 Rt. 6 Rw. 6 Sambikerep Surabaya </t>
  </si>
  <si>
    <t>Jl. Sambiarum|Blok 53 B / 17|006|006|Sambikerep|Surabaya</t>
  </si>
  <si>
    <t>081231344453</t>
  </si>
  <si>
    <t>Supervisor Pelayanan Teknis Zona 5</t>
  </si>
  <si>
    <t>Jl. Sambiarum</t>
  </si>
  <si>
    <t>Blok 53 B / 17</t>
  </si>
  <si>
    <t>1.84.00619</t>
  </si>
  <si>
    <t>Mochtar</t>
  </si>
  <si>
    <t xml:space="preserve">Jl. Simorejo 31 / 4 Surabaya    </t>
  </si>
  <si>
    <t>Jl. Simorejo|31 / 4|Surabaya</t>
  </si>
  <si>
    <t>081308581499</t>
  </si>
  <si>
    <t>Staf Senior Laboratorium Kalibrasi dan Meter</t>
  </si>
  <si>
    <t>Jl. Simorejo</t>
  </si>
  <si>
    <t>31 / 4</t>
  </si>
  <si>
    <t>1.87.00655</t>
  </si>
  <si>
    <t>Slamet Riyadi</t>
  </si>
  <si>
    <t>Simogunung I / 27  Rt. 1 Rw. 1 Banyu Urip Sawahan Surabaya 60254 Jawa Timur</t>
  </si>
  <si>
    <t>Simogunung|I / 27|001|001|Banyu Urip|Sawahan|Surabaya|60254|Jawa Timur</t>
  </si>
  <si>
    <t>081331710806</t>
  </si>
  <si>
    <t>Supervisor Gudang Bahan Kimia dan Suku Cadang</t>
  </si>
  <si>
    <t>01-08-2020</t>
  </si>
  <si>
    <t>Simogunung</t>
  </si>
  <si>
    <t>1.96.00936</t>
  </si>
  <si>
    <t>Toyib</t>
  </si>
  <si>
    <t>Perintis Raya 3-B Rt. 3 Rw. 11 Ngagelrejo Wonokromo Surabaya 60245 Jawa Timur</t>
  </si>
  <si>
    <t>Perintis Raya|3-B|003|011|Ngagelrejo|Wonokromo|Surabaya|60245|Jawa Timur</t>
  </si>
  <si>
    <t>081358474969</t>
  </si>
  <si>
    <t>Perintis Raya</t>
  </si>
  <si>
    <t>3-B</t>
  </si>
  <si>
    <t>1.92.00788</t>
  </si>
  <si>
    <t>Mulyadi</t>
  </si>
  <si>
    <t>Tengger Kandangan VII/2 Blok 55F Rt. 1 Rw. 3 Kandangan Benowo Surabaya 60198 Jawa Timur</t>
  </si>
  <si>
    <t>Tengger Kandangan|VII/2|Blok 55F|001|003|Kandangan|Benowo|Surabaya|60198|Jawa Timur</t>
  </si>
  <si>
    <t>081231319664</t>
  </si>
  <si>
    <t>Supervisor Kendaraan dan Pengamanan</t>
  </si>
  <si>
    <t>01-10-2020</t>
  </si>
  <si>
    <t>VII/2</t>
  </si>
  <si>
    <t>Blok 55F</t>
  </si>
  <si>
    <t>Kandangan</t>
  </si>
  <si>
    <t>Benowo</t>
  </si>
  <si>
    <t>1.97.01153</t>
  </si>
  <si>
    <t>Saiful</t>
  </si>
  <si>
    <t>Bendul Merisi Besar Timur No. 39 Rt. 1 Rw. 5 Bendul Merisi Wonocolo Surabaya 60239 Jawa Timur</t>
  </si>
  <si>
    <t>Bendul Merisi Besar Timur|No. 39|001|005|Bendul Merisi|Wonocolo|Surabaya|60239|Jawa Timur</t>
  </si>
  <si>
    <t>085791267355</t>
  </si>
  <si>
    <t>Staf Bagian Produksi Ngagel</t>
  </si>
  <si>
    <t>Bendul Merisi Besar Timur</t>
  </si>
  <si>
    <t>No. 39</t>
  </si>
  <si>
    <t>Bendul Merisi</t>
  </si>
  <si>
    <t>1.88.00723</t>
  </si>
  <si>
    <t>Ragil Sudiono</t>
  </si>
  <si>
    <t>Bungurasih Timur 10-C/9 Rt. 11 Rw. 1 Bungurasih Waru Sidoarjo 61256 Jawa Timur</t>
  </si>
  <si>
    <t>Bungurasih Timur|10-C/9|11|1|Bungurasih|Waru|Sidoarjo|61256|Jawa Timur</t>
  </si>
  <si>
    <t>081357740002</t>
  </si>
  <si>
    <t>Staf Senior Bagian Produksi Karang Pilang</t>
  </si>
  <si>
    <t>01-11-2020</t>
  </si>
  <si>
    <t>Bungurasih Timur</t>
  </si>
  <si>
    <t>10-C/9</t>
  </si>
  <si>
    <t>Bungurasih</t>
  </si>
  <si>
    <t>1.96.00967</t>
  </si>
  <si>
    <t>Amirin</t>
  </si>
  <si>
    <t>Masangan No.17 A Rt. 2 Rw. 1 Masangan Bangil Pasuruan 67153 Jawa Timur</t>
  </si>
  <si>
    <t>Masangan|No.17 A|002|001|Masangan|Bangil|Pasuruan|67153|Jawa Timur</t>
  </si>
  <si>
    <t>085791981884</t>
  </si>
  <si>
    <t>Staf Senior Bagian Sumber Air Luar Kota</t>
  </si>
  <si>
    <t>Masangan</t>
  </si>
  <si>
    <t>No.17 A</t>
  </si>
  <si>
    <t>Bangil</t>
  </si>
  <si>
    <t>1.85.00635</t>
  </si>
  <si>
    <t>Suwarno</t>
  </si>
  <si>
    <t>RD.PDAM Ngagel Tirto 27 A Surabaya</t>
  </si>
  <si>
    <t>085102884477; 031-5011991</t>
  </si>
  <si>
    <t>Staf Bagian Hubungan Pelanggan</t>
  </si>
  <si>
    <t>01-01-2021</t>
  </si>
  <si>
    <t>1.96.00981</t>
  </si>
  <si>
    <t>Distoto</t>
  </si>
  <si>
    <t xml:space="preserve">Ngagel Rejo no. 46  ( rumah dinas ) SIDORUKUN III/35 Surabaya </t>
  </si>
  <si>
    <t>Ngagel Rejo|no. 46| ( rumah dinas )|SIDORUKUN|III/35|Surabaya</t>
  </si>
  <si>
    <t>085329299090</t>
  </si>
  <si>
    <t>Staf Senior Pelayanan Teknis Zona 3</t>
  </si>
  <si>
    <t>Ngagel Rejo</t>
  </si>
  <si>
    <t>no. 46</t>
  </si>
  <si>
    <t xml:space="preserve"> ( rumah dinas )</t>
  </si>
  <si>
    <t>SIDORUKUN</t>
  </si>
  <si>
    <t>III/35</t>
  </si>
  <si>
    <t>1.96.01049</t>
  </si>
  <si>
    <t>Wisma Tengger I 17 Rt. 1 Rw. 4 Kandangan Benowo Surabaya 60198 Jawa Timur</t>
  </si>
  <si>
    <t>Wisma Tengger I|17|001|004|Kandangan|Benowo|Surabaya|60198|Jawa Timur</t>
  </si>
  <si>
    <t>08123276122</t>
  </si>
  <si>
    <t>01-02-2021</t>
  </si>
  <si>
    <t>Wisma Tengger I</t>
  </si>
  <si>
    <t>1.96.01061</t>
  </si>
  <si>
    <t>Yudy Heryanto</t>
  </si>
  <si>
    <t>Jl. Kalimas Hilir I B / 10 Surabaya</t>
  </si>
  <si>
    <t>083854155693; 031-3541879 / 085648336265</t>
  </si>
  <si>
    <t>Staf Pemeliharaan Aset Properti</t>
  </si>
  <si>
    <t>01-03-2021</t>
  </si>
  <si>
    <t>1.96.01012</t>
  </si>
  <si>
    <t>Joko Riyanto</t>
  </si>
  <si>
    <t>Perum Gading Fajar A-2 / 17 Rt. 17 Rw. 5 Siwalan Panji Buduran Sidoarjo 61252 Jawa Timur</t>
  </si>
  <si>
    <t>Perum Gading Fajar|A-2 / 17|017|005|Siwalan Panji|Buduran|Sidoarjo|61252|Jawa Timur</t>
  </si>
  <si>
    <t>085101439787</t>
  </si>
  <si>
    <t>Staf Bagian Logistik</t>
  </si>
  <si>
    <t>01-04-2021</t>
  </si>
  <si>
    <t>Perum Gading Fajar</t>
  </si>
  <si>
    <t>A-2 / 17</t>
  </si>
  <si>
    <t>Siwalan Panji</t>
  </si>
  <si>
    <t>Buduran</t>
  </si>
  <si>
    <t>1.97.01132</t>
  </si>
  <si>
    <t>Munjono</t>
  </si>
  <si>
    <t>Keputran Kejambon I / 27 Rt. 2 Rw. 12 Embong Kaliasin Genteng Surabaya 60271 Jawa Timur</t>
  </si>
  <si>
    <t>Keputran Kejambon I|27|002|012|Embong Kaliasin|Genteng|Surabaya|60271|Jawa Timur</t>
  </si>
  <si>
    <t>082233678065</t>
  </si>
  <si>
    <t>Staf Senior Distribusi Barat</t>
  </si>
  <si>
    <t>Keputran Kejambon I</t>
  </si>
  <si>
    <t>Embong Kaliasin</t>
  </si>
  <si>
    <t>Genteng</t>
  </si>
  <si>
    <t>1.96.01006</t>
  </si>
  <si>
    <t>Hartoyo</t>
  </si>
  <si>
    <t>Jl. Pandugo 177 Rt. 5 Rw. 3 Medokan Ayu Rungkut Surabaya 60295 Jawa Timur</t>
  </si>
  <si>
    <t>Jl. Pandugo|177|005|003|Medokan Ayu|Rungkut|Surabaya|60295|Jawa Timur</t>
  </si>
  <si>
    <t>081331170298 ; 031-8795840</t>
  </si>
  <si>
    <t>Supervisor Distribusi Timur</t>
  </si>
  <si>
    <t>01-05-2021</t>
  </si>
  <si>
    <t>Jl. Pandugo</t>
  </si>
  <si>
    <t>Medokan Ayu</t>
  </si>
  <si>
    <t>Rungkut</t>
  </si>
  <si>
    <t>1.97.01098</t>
  </si>
  <si>
    <t>Makhroni</t>
  </si>
  <si>
    <t>Gempol Viaduk Rt. 1 Rw. 3 Gempol Pasuruan 67155 Jawa Timur</t>
  </si>
  <si>
    <t>Gempol Viaduk|001|003|Gempol|Pasuruan|67155|Jawa Timur</t>
  </si>
  <si>
    <t>08980039561</t>
  </si>
  <si>
    <t>Staf Distribusi Sumber Air Luar Kota</t>
  </si>
  <si>
    <t>Gempol Viaduk</t>
  </si>
  <si>
    <t>1.97.01107</t>
  </si>
  <si>
    <t>Hariyanto</t>
  </si>
  <si>
    <t>Griya Asri Kalitengah IG / 21 Rt. 3 Rw. 7 Kalitengah Tanggulangin Sidoarjo 61272 Jawa Timur</t>
  </si>
  <si>
    <t>Griya Asri Kalitengah|IG / 21|003|007|Kalitengah|Tanggulangin|Sidoarjo|61272|Jawa Timur</t>
  </si>
  <si>
    <t>082245099580</t>
  </si>
  <si>
    <t>Staf Senior Pemeliharaan Jaringan Pipa Zona 1</t>
  </si>
  <si>
    <t>Griya Asri Kalitengah</t>
  </si>
  <si>
    <t>IG / 21</t>
  </si>
  <si>
    <t>Kalitengah</t>
  </si>
  <si>
    <t>1.95.00813</t>
  </si>
  <si>
    <t>Drs. R. Endrijono Hero Santoso</t>
  </si>
  <si>
    <t xml:space="preserve">Griya Citra Asri RM 8F / 6 Sememi Benowo Surabaya  </t>
  </si>
  <si>
    <t>Griya Citra Asri RM|8F / 6|Sememi|Benowo|Surabaya</t>
  </si>
  <si>
    <t>0818328329</t>
  </si>
  <si>
    <t>Supervisor Laboratorium Kalibrasi dan Meter</t>
  </si>
  <si>
    <t>01-06-2021</t>
  </si>
  <si>
    <t>Griya Citra Asri RM</t>
  </si>
  <si>
    <t>8F / 6</t>
  </si>
  <si>
    <t>Sememi</t>
  </si>
  <si>
    <t>1.96.00965</t>
  </si>
  <si>
    <t>Untung Hariyanto</t>
  </si>
  <si>
    <t>Kupang Gunung Timur V / 12 A Surabaya</t>
  </si>
  <si>
    <t>08883538990;089617771812</t>
  </si>
  <si>
    <t>Staf Senior Pemeliharaan Jaringan Pipa Zona 3</t>
  </si>
  <si>
    <t>1.96.00966</t>
  </si>
  <si>
    <t>Sujono</t>
  </si>
  <si>
    <t xml:space="preserve">Kutisari Utara V B / 9 Surabaya    </t>
  </si>
  <si>
    <t>Kutisari Utara|V B / 9|Surabaya</t>
  </si>
  <si>
    <t>085855478120</t>
  </si>
  <si>
    <t>Staf Pelayanan Teknis Zona 0 dan 1</t>
  </si>
  <si>
    <t>Kutisari Utara</t>
  </si>
  <si>
    <t>V B / 9</t>
  </si>
  <si>
    <t>1.87.00708</t>
  </si>
  <si>
    <t>Simin</t>
  </si>
  <si>
    <t>Krembangan Makam /6 Rt. 3 Rw. 1 Krembangan Selatan Krembangan Surabaya 60175 Jawa Timur</t>
  </si>
  <si>
    <t>Krembangan Makam|6|003|001|Krembangan Selatan|Krembangan|Surabaya|60175|Jawa Timur</t>
  </si>
  <si>
    <t>082132483500</t>
  </si>
  <si>
    <t>Staf Pengolahan Ngagel III</t>
  </si>
  <si>
    <t>01-07-2021</t>
  </si>
  <si>
    <t>Krembangan Makam</t>
  </si>
  <si>
    <t>Krembangan</t>
  </si>
  <si>
    <t>1.90.00762</t>
  </si>
  <si>
    <t>M. Ali Imron</t>
  </si>
  <si>
    <t>Ngingas N0. 34A Rt. 3 Rw. 1 Ngingas Waru Sidoarjo 61256 Jawa Timur</t>
  </si>
  <si>
    <t>Ngingas|N0. 34A|003|001|Ngingas|Waru|Sidoarjo|61256|Jawa Timur</t>
  </si>
  <si>
    <t>085101441149 / 087855370999</t>
  </si>
  <si>
    <t>Supervisor Pengolahan Ngagel I</t>
  </si>
  <si>
    <t>Ngingas</t>
  </si>
  <si>
    <t>N0. 34A</t>
  </si>
  <si>
    <t>1.96.01010</t>
  </si>
  <si>
    <t>Mardiyan Mulyo Sutono</t>
  </si>
  <si>
    <t>Jl. Argopuro 7 Rt. 2 Rw. 3 Pepelegi Waru Sidoarjo 61256 Jawa Timur</t>
  </si>
  <si>
    <t>Jl. Argopuro|7|002|003|Pepelegi|Waru|Sidoarjo|61256|Jawa Timur</t>
  </si>
  <si>
    <t>08123129725; 031-8537492</t>
  </si>
  <si>
    <t>Supervisor Rumah Pompa</t>
  </si>
  <si>
    <t>Jl. Argopuro</t>
  </si>
  <si>
    <t>Pepelegi</t>
  </si>
  <si>
    <t>1.97.01134</t>
  </si>
  <si>
    <t>Sutono</t>
  </si>
  <si>
    <t>Jl. Perintis III Rt. 7 Rw. 1 Pulungan Sedati Sidoarjo 61253 Jawa Timur</t>
  </si>
  <si>
    <t>Jl. Perintis|III|007|001|Pulungan|Sedati|Sidoarjo|61253|Jawa Timur</t>
  </si>
  <si>
    <t>082131832589</t>
  </si>
  <si>
    <t>Jl. Perintis</t>
  </si>
  <si>
    <t>III</t>
  </si>
  <si>
    <t>Pulungan</t>
  </si>
  <si>
    <t>Sedati</t>
  </si>
  <si>
    <t>1.97.01148</t>
  </si>
  <si>
    <t>Tatang Sasmidi</t>
  </si>
  <si>
    <t>Pandugo VI/61 Rt. 4 Rw. 1 Penjaringan Sari Rungkut Surabaya 60297 Jawa Timur</t>
  </si>
  <si>
    <t>Pandugo|VI/61|004|001|Penjaringan Sari|Rungkut|Surabaya|60297|Jawa Timur</t>
  </si>
  <si>
    <t>085851256393</t>
  </si>
  <si>
    <t>Staf Pengolahan Karang Pilang I</t>
  </si>
  <si>
    <t>Pandugo</t>
  </si>
  <si>
    <t>VI/61</t>
  </si>
  <si>
    <t>Penjaringan Sari</t>
  </si>
  <si>
    <t>1.97.01163</t>
  </si>
  <si>
    <t>Syarif Hidayat</t>
  </si>
  <si>
    <t>Kebonsari 3/11 Rt. 7 Rw. 1 Kebonsari Jambangan Surabaya 60233 Jawa Timur</t>
  </si>
  <si>
    <t>Kebonsari|3/11|007|001|Kebonsari|Jambangan|Surabaya|60233|Jawa Timur</t>
  </si>
  <si>
    <t>081231469009</t>
  </si>
  <si>
    <t>Staf Pengolahan Karang Pilang II</t>
  </si>
  <si>
    <t>Kebonsari</t>
  </si>
  <si>
    <t>3/11</t>
  </si>
  <si>
    <t>Jambangan</t>
  </si>
  <si>
    <t>1.88.00724</t>
  </si>
  <si>
    <t>Elly Dhamayanti</t>
  </si>
  <si>
    <t>Jl. Bulak Banteng Baru Gg. Anggrek 26 Rt. 5 Rw. 14 Sidotopo Wetan Kenjeran Surabaya 60128 Jawa Timur</t>
  </si>
  <si>
    <t>Jl. Bulak Banteng Baru|Gg. Anggrek|26|005|014|Sidotopo Wetan|Kenjeran|Surabaya|60128|Jawa Timur</t>
  </si>
  <si>
    <t>082244442117</t>
  </si>
  <si>
    <t>Staf Bagian Akuntansi</t>
  </si>
  <si>
    <t>01-08-2021</t>
  </si>
  <si>
    <t>Jl. Bulak Banteng Baru</t>
  </si>
  <si>
    <t>Gg. Anggrek</t>
  </si>
  <si>
    <t>Sidotopo Wetan</t>
  </si>
  <si>
    <t>1.90.00751</t>
  </si>
  <si>
    <t>Abdul Rokhim</t>
  </si>
  <si>
    <t>Bandaran Lor Rt. 1 Rw.2 Bandaran Winongan Pasuruan 67182 Jawa Timur</t>
  </si>
  <si>
    <t>Bandaran Lor|001|002|Bandaran|Winongan|Pasuruan|67182|Jawa Timur</t>
  </si>
  <si>
    <t>082216165856</t>
  </si>
  <si>
    <t>Supervisor Distribusi Sumber Air Luar Kota</t>
  </si>
  <si>
    <t>Bandaran Lor</t>
  </si>
  <si>
    <t>Bandaran</t>
  </si>
  <si>
    <t>1.95.00888</t>
  </si>
  <si>
    <t>Ismad Fatchi</t>
  </si>
  <si>
    <t>Ratna No. 17 Rt. 8 Rw. 1 Ngagel Wonokromo Surabaya 60246 Jawa Timur</t>
  </si>
  <si>
    <t>Ratna|No. 17|008|001|Ngagel|Wonokromo|Surabaya|60246|Jawa Timur</t>
  </si>
  <si>
    <t>081231610728</t>
  </si>
  <si>
    <t>Staf Senior Kendaraan dan Pengamanan</t>
  </si>
  <si>
    <t>Ratna</t>
  </si>
  <si>
    <t>No. 17</t>
  </si>
  <si>
    <t>1.96.00912</t>
  </si>
  <si>
    <t>Darto Soegiono</t>
  </si>
  <si>
    <t>Kalidami IX/1 Surabaya</t>
  </si>
  <si>
    <t>085108010544</t>
  </si>
  <si>
    <t>1.96.00939</t>
  </si>
  <si>
    <t>Waryono</t>
  </si>
  <si>
    <t>Jl. Kedung Mangu No. 61 Surabaya</t>
  </si>
  <si>
    <t>085852935011;085843488007</t>
  </si>
  <si>
    <t>1.96.00947</t>
  </si>
  <si>
    <t>Suharsono</t>
  </si>
  <si>
    <t>Ngagel Tirto PDAM Blok C/15 Rt. 11 Rw. 3 Ngagelrejo Wonokromo Surabaya 60245 Jawa Timur</t>
  </si>
  <si>
    <t>Ngagel Tirto PDAM|Blok C/15|011|003|Ngagelrejo|Wonokromo|Surabaya|60245|Jawa Timur</t>
  </si>
  <si>
    <t>082139525692</t>
  </si>
  <si>
    <t>Blok C/15</t>
  </si>
  <si>
    <t>1.97.01129</t>
  </si>
  <si>
    <t>Sujito</t>
  </si>
  <si>
    <t>Asem Jajar 3/16 Rt. 3 Rw. 3 Tembok Dukuh Bubutan Surabaya 60173 Jawa Timur</t>
  </si>
  <si>
    <t>Asem Jajar|3 / 16|003|003|Tembok Dukuh|Bubutan|Surabaya|60173|Jawa Timur</t>
  </si>
  <si>
    <t>085731425643</t>
  </si>
  <si>
    <t>Asem Jajar</t>
  </si>
  <si>
    <t>3/16</t>
  </si>
  <si>
    <t>Tembok Dukuh</t>
  </si>
  <si>
    <t>Bubutan</t>
  </si>
  <si>
    <t>1.07.01495</t>
  </si>
  <si>
    <t>Suharto</t>
  </si>
  <si>
    <t>Dsn. Sanggrahan Rt. 2 Rw.6 Nglaban Loceret Nganjuk 64471 Jawa Timur</t>
  </si>
  <si>
    <t>Dsn. Sanggrahan|002|006|Nglaban|Loceret|Nganjuk|64471|Jawa Timur</t>
  </si>
  <si>
    <t>081330447210</t>
  </si>
  <si>
    <t>Staf Pemeliharaan Elektrikal Ngagel</t>
  </si>
  <si>
    <t>01-09-2021</t>
  </si>
  <si>
    <t>Dsn. Sanggrahan</t>
  </si>
  <si>
    <t>Nglaban</t>
  </si>
  <si>
    <t>Loceret</t>
  </si>
  <si>
    <t>Nganjuk</t>
  </si>
  <si>
    <t>1.90.00748</t>
  </si>
  <si>
    <t>Bambang Agus Krisna A</t>
  </si>
  <si>
    <t>Jl. Dr. Wahidin Sudirohusodo Gg. Pepaya Kav 21 Rt. 3 Rw. 4 Purutrejo Purworejo Pasuruan 67117 Jawa Timur</t>
  </si>
  <si>
    <t>Jl. Dr. Wahidin Sudirohusodo|Gg. Pepaya|Kav 21|003|004|Purutrejo|Purworejo|Pasuruan|67117|Jawa Timur</t>
  </si>
  <si>
    <t>08123081738</t>
  </si>
  <si>
    <t>Staf Senior Pemeliharaan Sumber Air Luar Kota</t>
  </si>
  <si>
    <t>Jl. Dr. Wahidin Sudirohusodo</t>
  </si>
  <si>
    <t>Gg. Pepaya</t>
  </si>
  <si>
    <t>Kav 21</t>
  </si>
  <si>
    <t>Purutrejo</t>
  </si>
  <si>
    <t>Purworejo</t>
  </si>
  <si>
    <t>1.97.01120</t>
  </si>
  <si>
    <t>Suparlan</t>
  </si>
  <si>
    <t>Semampir Selatan II A Gg. Manggis 2 Surabaya</t>
  </si>
  <si>
    <t>085732537266; 5611849</t>
  </si>
  <si>
    <t>1.90.00759</t>
  </si>
  <si>
    <t>Karolus Peun</t>
  </si>
  <si>
    <t>Griya Bhayangkara J 6/09  Masangan Kulon Sukodono Sidoarjo 61258 Jawa Timur</t>
  </si>
  <si>
    <t>Griya Bhayangkara J|6/09| Masangan Kulon|Sukodono|Sidoarjo|61258|Jawa Timur</t>
  </si>
  <si>
    <t>085230837705</t>
  </si>
  <si>
    <t>Staf Senior Pengolahan Karang Pilang I</t>
  </si>
  <si>
    <t>01-10-2021</t>
  </si>
  <si>
    <t>Griya Bhayangkara J</t>
  </si>
  <si>
    <t>6/09</t>
  </si>
  <si>
    <t xml:space="preserve"> Masangan Kulon</t>
  </si>
  <si>
    <t>1.96.00908</t>
  </si>
  <si>
    <t>Eko Widjanarko Suprijadi</t>
  </si>
  <si>
    <t>Wonorejo 4/63 Rt. 7 Rw. 6 Wonorejo Tegalsari Surabaya 60263 Jawa Timur</t>
  </si>
  <si>
    <t>Wonorejo|4/63|007|006|Wonorejo|Tegalsari|Surabaya|60263|Jawa Timur</t>
  </si>
  <si>
    <t>081217716511</t>
  </si>
  <si>
    <t>Wonorejo</t>
  </si>
  <si>
    <t>4/63</t>
  </si>
  <si>
    <t>1.96.00921</t>
  </si>
  <si>
    <t>Bambang Supriyanto</t>
  </si>
  <si>
    <t>Jl. Ratna 17 Rt. 8 Rw. 1 Ngagel Wonokromo Surabaya 60246 Jawa Timur</t>
  </si>
  <si>
    <t>Jl. Ratna|17|008|001|Ngagel|Wonokromo|Surabaya|60246|Jawa Timur</t>
  </si>
  <si>
    <t>082140013933</t>
  </si>
  <si>
    <t>Staf Bagian Rekening dan Penagihan</t>
  </si>
  <si>
    <t>Jl. Ratna</t>
  </si>
  <si>
    <t>1.96.00928</t>
  </si>
  <si>
    <t>Prawoto</t>
  </si>
  <si>
    <t>Jl. A. Yani 14A Rt. 3 Rw.1 Gedangan Sidoarjo 61254 Jawa Timur</t>
  </si>
  <si>
    <t>Jl. A. Yani|14A|003|001|Gedangan|Sidoarjo|61254|Jawa Timur</t>
  </si>
  <si>
    <t>081235574896</t>
  </si>
  <si>
    <t>Staf Kendaraan dan Pengamanan</t>
  </si>
  <si>
    <t>14A</t>
  </si>
  <si>
    <t>1.96.01011</t>
  </si>
  <si>
    <t>Bambang Sudarto</t>
  </si>
  <si>
    <t xml:space="preserve">KARANGREJO SAWAH BUNTU NO.8 SBY    </t>
  </si>
  <si>
    <t>KARANGREJO SAWAH BUNTU|NO.8|SBY</t>
  </si>
  <si>
    <t>081210717113</t>
  </si>
  <si>
    <t>KARANGREJO SAWAH BUNTU</t>
  </si>
  <si>
    <t>NO.8</t>
  </si>
  <si>
    <t>1.97.01151</t>
  </si>
  <si>
    <t>Suyanto A</t>
  </si>
  <si>
    <t>Jl. Medayu Utara 27 C / E-2 Rt. 6 Rw. 9 Medokan Ayu Rungkut Surabaya 60295 Jawa Timur</t>
  </si>
  <si>
    <t>Jl. Medayu Utara|27 C / E-2|006|009|Medokan Ayu|Rungkut|Surabaya|60295|Jawa Timur</t>
  </si>
  <si>
    <t>081554122133</t>
  </si>
  <si>
    <t>Staf Pengolahan Ngagel I</t>
  </si>
  <si>
    <t>01-11-2021</t>
  </si>
  <si>
    <t>Jl. Medayu Utara</t>
  </si>
  <si>
    <t>27 C / E-2</t>
  </si>
  <si>
    <t>1.87.00802</t>
  </si>
  <si>
    <t>Sutrisno I</t>
  </si>
  <si>
    <t>Nangka Kidul No.16 Rt. 8 Rw. 2 Tambaksari Tambak Sari Surabaya 60136 Jawa Timur</t>
  </si>
  <si>
    <t>Nangka Kidul|No.16|008|002|Tambaksari|Tambak Sari|Surabaya|60136|Jawa Timur</t>
  </si>
  <si>
    <t>08123272125</t>
  </si>
  <si>
    <t>01-12-2021</t>
  </si>
  <si>
    <t>Nangka Kidul</t>
  </si>
  <si>
    <t>No.16</t>
  </si>
  <si>
    <t>Tambaksari</t>
  </si>
  <si>
    <t>1.88.00730</t>
  </si>
  <si>
    <t>Zainal Suripto</t>
  </si>
  <si>
    <t xml:space="preserve">Jl. Sawunggaling I Jemundo 25 Rt. 14 Rw. 3 Taman Sidoarjo  </t>
  </si>
  <si>
    <t>Jl. Sawunggaling I Jemundo 25|014|003|Taman|Sidoarjo</t>
  </si>
  <si>
    <t>085608466751</t>
  </si>
  <si>
    <t>Staf Pendayagunaan Aset Properti</t>
  </si>
  <si>
    <t>Jl. Sawunggaling I Jemundo 25</t>
  </si>
  <si>
    <t>Taman</t>
  </si>
  <si>
    <t>1.90.00744</t>
  </si>
  <si>
    <t>Achmad Widayat</t>
  </si>
  <si>
    <t>MEDOKAN SEMAMPIR AWS II/19 SBY</t>
  </si>
  <si>
    <t>031-5992391;085100797141</t>
  </si>
  <si>
    <t>1.97.01096</t>
  </si>
  <si>
    <t>Marsono</t>
  </si>
  <si>
    <t>RUNGKUT HARAPAN  K /14 Rt. 11 Rw. 2 Kalirungkut Rungkut 60293 Surabaya Jatim</t>
  </si>
  <si>
    <t>RUNGKUT HARAPAN| K /14|011|002|Kalirungkut|Rungkut|60293|Surabaya|Jatim</t>
  </si>
  <si>
    <t>031-8701886, 082140967743</t>
  </si>
  <si>
    <t>Supervisor Regulasi</t>
  </si>
  <si>
    <t>RUNGKUT HARAPAN</t>
  </si>
  <si>
    <t xml:space="preserve"> K /14</t>
  </si>
  <si>
    <t>Kalirungkut</t>
  </si>
  <si>
    <t>1.87.00713</t>
  </si>
  <si>
    <t>Suwarko</t>
  </si>
  <si>
    <t>Pacarkeling 5 /19  Rt. 5 Rw. 10 Pacar Keling Tambak Sari Surabaya 60132 Jawa Timur</t>
  </si>
  <si>
    <t>Pacarkeling 5|19|005|010|Pacar Keling|Tambak Sari|Surabaya|60132|Jawa Timur</t>
  </si>
  <si>
    <t>081235963800</t>
  </si>
  <si>
    <t>Staf Pengolahan Ngagel II</t>
  </si>
  <si>
    <t>01-01-2022</t>
  </si>
  <si>
    <t>Pacarkeling 5</t>
  </si>
  <si>
    <t>Pacar Keling</t>
  </si>
  <si>
    <t>1.06.01452</t>
  </si>
  <si>
    <t>Purwanto</t>
  </si>
  <si>
    <t>Dukuh Kupang Timur 13 / 65 Rt. 1 Rw. 9 Pakis Sawahan Surabaya 60256 Jawa Timur</t>
  </si>
  <si>
    <t>Dukuh Kupang Timur 13|65|001|009|Pakis|Sawahan|Surabaya|60256|Jawa Timur</t>
  </si>
  <si>
    <t>085648259706</t>
  </si>
  <si>
    <t>Staf Distribusi Barat</t>
  </si>
  <si>
    <t>01-02-2022</t>
  </si>
  <si>
    <t>Dukuh Kupang Timur 13</t>
  </si>
  <si>
    <t>1.88.00824</t>
  </si>
  <si>
    <t>Suyitno</t>
  </si>
  <si>
    <t>Ketabang Magersari Ponten 34-A Rt. 1 Rw. 7 Ketabang Genteng Surabaya 60272 Jawa Timur</t>
  </si>
  <si>
    <t>Ketabang Magersari Ponten|34-A|001|007|Ketabang|Genteng|Surabaya|60272|Jawa Timur</t>
  </si>
  <si>
    <t>031-5356026|087853378199</t>
  </si>
  <si>
    <t>Ketabang Magersari Ponten</t>
  </si>
  <si>
    <t>34-A</t>
  </si>
  <si>
    <t>Ketabang</t>
  </si>
  <si>
    <t>1.88.00887</t>
  </si>
  <si>
    <t>Totok Palgunadi</t>
  </si>
  <si>
    <t>Wonokusumo Wetan 1/26 - D Rt. 6 Rw. 12 Wonokusomo Semampir Surabaya 60154 Jatim</t>
  </si>
  <si>
    <t>Wonokusumo Wetan|1/26 - D|006|012|Wonokusomo|Semampir|Surabaya|60154|Jatim</t>
  </si>
  <si>
    <t>081240368354</t>
  </si>
  <si>
    <t>Staf Pelayanan Teknis Zona 4</t>
  </si>
  <si>
    <t>Wonokusumo Wetan</t>
  </si>
  <si>
    <t>1/26 - D</t>
  </si>
  <si>
    <t>Wonokusomo</t>
  </si>
  <si>
    <t>1.96.00962</t>
  </si>
  <si>
    <t>Jl. Brigj. Katamso IV / 192 Rt. 29 Rw. 6 Kedungrejo Waru Sidoarjo 61256 Jawa Timur</t>
  </si>
  <si>
    <t>Jl. Brigj. Katamso|IV / 192|029|006|Kedungrejo|Waru|Sidoarjo|61256|Jawa Timur</t>
  </si>
  <si>
    <t>085103119110</t>
  </si>
  <si>
    <t>01-03-2022</t>
  </si>
  <si>
    <t>Jl. Brigj. Katamso</t>
  </si>
  <si>
    <t>IV / 192</t>
  </si>
  <si>
    <t>Kedungrejo</t>
  </si>
  <si>
    <t>1.88.00883</t>
  </si>
  <si>
    <t>Ahmad Rofiq</t>
  </si>
  <si>
    <t>Simo Pomahan Baru XX 3B Rt. 9 Rw. 5 Simomulyo Baru Sukomanunggal Surabaya 60181 Jawa Timur</t>
  </si>
  <si>
    <t>Simo Pomahan Baru XX|3B|009|005|Simomulyo Baru|Sukomanunggal|Surabaya|60181|Jawa Timur</t>
  </si>
  <si>
    <t>081216110400</t>
  </si>
  <si>
    <t>Supervisor Distribusi Barat</t>
  </si>
  <si>
    <t>01-04-2022</t>
  </si>
  <si>
    <t>Simo Pomahan Baru XX</t>
  </si>
  <si>
    <t>3B</t>
  </si>
  <si>
    <t>Simomulyo Baru</t>
  </si>
  <si>
    <t>Sukomanunggal</t>
  </si>
  <si>
    <t>1.95.00895</t>
  </si>
  <si>
    <t>Nasrudin</t>
  </si>
  <si>
    <t>Gunung Anyar Harapan ZD / 11 Rt. 1 Rw. 5 Gunung Anyar Gunung Anyar Surabaya 60294 Jawa Timur</t>
  </si>
  <si>
    <t>Gunung Anyar Harapan|ZD / 11|001|005|Gunung Anyar|Gunung Anyar|Surabaya|60294|Jawa Timur</t>
  </si>
  <si>
    <t>081331861041</t>
  </si>
  <si>
    <t>1.05.01316</t>
  </si>
  <si>
    <t>M. Yoedo Santoso</t>
  </si>
  <si>
    <t>Dinoyo Alun - Alun 4 / 5 A Keputran Tegalsari Surabaya 60265 Jawa Timur</t>
  </si>
  <si>
    <t>Dinoyo Alun - Alun|4 / 5 A|Keputran|Tegalsari|Surabaya|60265|Jawa Timur</t>
  </si>
  <si>
    <t>083849130392</t>
  </si>
  <si>
    <t>01-05-2022</t>
  </si>
  <si>
    <t>Dinoyo Alun - Alun</t>
  </si>
  <si>
    <t>4 / 5 A</t>
  </si>
  <si>
    <t>Keputran</t>
  </si>
  <si>
    <t>1.06.01451</t>
  </si>
  <si>
    <t>Subari</t>
  </si>
  <si>
    <t>Bendil Jaya RT. 03 RW. 06 Kepatihan Menganti Gresik</t>
  </si>
  <si>
    <t>085101539252; 031-7991690</t>
  </si>
  <si>
    <t>1.96.00941</t>
  </si>
  <si>
    <t>Heri Mugianto</t>
  </si>
  <si>
    <t xml:space="preserve">Jl. Ratna 17 Surabaya     </t>
  </si>
  <si>
    <t>Jl. Ratna 17|Surabaya</t>
  </si>
  <si>
    <t>081233635945</t>
  </si>
  <si>
    <t>Jl. Ratna 17</t>
  </si>
  <si>
    <t>1.11.01600</t>
  </si>
  <si>
    <t>Mintono</t>
  </si>
  <si>
    <t>Tengger Kandangan Gg 7/4 Blok 55F Rt. 1 Rw. 3 Kandangan Benowo Surabaya 60198 Jawa Timur</t>
  </si>
  <si>
    <t>Tengger Kandangan|Gg 7/4|Blok 55F|001|003|Kandangan|Benowo|Surabaya|60198|Jawa Timur</t>
  </si>
  <si>
    <t>082244553367</t>
  </si>
  <si>
    <t>01-06-2022</t>
  </si>
  <si>
    <t>Gg 7/4</t>
  </si>
  <si>
    <t>1.86.00648</t>
  </si>
  <si>
    <t>Ardiah</t>
  </si>
  <si>
    <t>PONDOK SIDOKARE INDAH BV-08 Rt. 52 Rw.14 Sidokare Sidoarjo 61214 Jawa Timur</t>
  </si>
  <si>
    <t>PONDOK SIDOKARE INDAH|BV-08|052|014|Sidokare|Sidoarjo|61214|Jawa Timur</t>
  </si>
  <si>
    <t>085106177766</t>
  </si>
  <si>
    <t>Staf Bagian Layanan Internal</t>
  </si>
  <si>
    <t>PONDOK SIDOKARE INDAH</t>
  </si>
  <si>
    <t>BV-08</t>
  </si>
  <si>
    <t>Sidokare</t>
  </si>
  <si>
    <t>1.87.00710</t>
  </si>
  <si>
    <t>Mahrus</t>
  </si>
  <si>
    <t>Sidowungu Rt. 1 Rw.1 Sidowungu Menganti Gresik 61174 Jawa Timur</t>
  </si>
  <si>
    <t>Sidowungu|001|001|Sidowungu|Menganti|Gresik|61174|Jawa Timur</t>
  </si>
  <si>
    <t>08123104803</t>
  </si>
  <si>
    <t>01-07-2022</t>
  </si>
  <si>
    <t>Sidowungu</t>
  </si>
  <si>
    <t>Menganti</t>
  </si>
  <si>
    <t>Gresik</t>
  </si>
  <si>
    <t>1.87.00715</t>
  </si>
  <si>
    <t>Hariyono</t>
  </si>
  <si>
    <t>Ngagel Tirto PDAM 37-A Rt. 10 Rw. 3 Ngagelrejo Wonokromo Surabaya 60245 Jawa Timur</t>
  </si>
  <si>
    <t>Ngagel Tirto PDAM|37-A|010|003|Ngagelrejo|Wonokromo|Surabaya|60245|Jawa Timur</t>
  </si>
  <si>
    <t>081331374686</t>
  </si>
  <si>
    <t>Staf Senior Kesejahteraan</t>
  </si>
  <si>
    <t>37-A</t>
  </si>
  <si>
    <t>1.97.01124</t>
  </si>
  <si>
    <t>Suheriyanto</t>
  </si>
  <si>
    <t>Pulosari 3 J /38 Rt. 1 Rw. 7 Gunungsari Dukuh Pakis Surabaya 60224 Jawa Timur</t>
  </si>
  <si>
    <t>Pulosari 3 J|38|001|007|Gunungsari|Dukuh Pakis|Surabaya|60224|Jawa Timur</t>
  </si>
  <si>
    <t>085746088199</t>
  </si>
  <si>
    <t>Staf Pemasaran dan Perencanaan Barat</t>
  </si>
  <si>
    <t>Pulosari 3 J</t>
  </si>
  <si>
    <t>Gunungsari</t>
  </si>
  <si>
    <t>1.96.01038</t>
  </si>
  <si>
    <t>Joelius Triloka Poetra</t>
  </si>
  <si>
    <t>Bratang Binangu 1/27 Rt. 2 Rw. 9 Barata Jaya Gubeng Surabaya 60284 Jawa Timur</t>
  </si>
  <si>
    <t>Bratang Binangu|1/27|002|009|Barata Jaya|Gubeng|Surabaya|60284|Jawa Timur</t>
  </si>
  <si>
    <t>085707485643</t>
  </si>
  <si>
    <t>Staf Pemeliharaan Elektrikal Karang Pilang</t>
  </si>
  <si>
    <t>01-08-2022</t>
  </si>
  <si>
    <t>Bratang Binangu</t>
  </si>
  <si>
    <t>1/27</t>
  </si>
  <si>
    <t>Barata Jaya</t>
  </si>
  <si>
    <t>1.97.01180</t>
  </si>
  <si>
    <t>Buari</t>
  </si>
  <si>
    <t>Dukuh Setro 12/78 Rt. 8 Rw. 2 Dukuh Setro Tambak Sari Surabaya 60134 Jawa Timur</t>
  </si>
  <si>
    <t>Dukuh Setro|12 / 78|008|002|Dukuh Setro|Tambak Sari|Surabaya|60134|Jawa Timur</t>
  </si>
  <si>
    <t>085733180747</t>
  </si>
  <si>
    <t>Supervisor Pengolahan Ngagel II</t>
  </si>
  <si>
    <t>12/78</t>
  </si>
  <si>
    <t>1.96.00911</t>
  </si>
  <si>
    <t>Agus Purwanto</t>
  </si>
  <si>
    <t>Griya Citra Asri RM9/10 Rt. 1 Rw. 7 Sememi Benowo Surabaya 60198 Jawa Timur</t>
  </si>
  <si>
    <t>Griya Citra Asri|RM9/10|001|007|Sememi|Benowo|Surabaya|60198|Jawa Timur</t>
  </si>
  <si>
    <t>082141142231</t>
  </si>
  <si>
    <t>Staf Senior Tata Usaha</t>
  </si>
  <si>
    <t>01-09-2022</t>
  </si>
  <si>
    <t>Griya Citra Asri</t>
  </si>
  <si>
    <t>RM9/10</t>
  </si>
  <si>
    <t>1.96.00969</t>
  </si>
  <si>
    <t>Mujiran</t>
  </si>
  <si>
    <t>Dsn. Kebonrejo Rt. 8 Rw.2 Kebonrejo Kepung Kediri 64293 Jawa Timur</t>
  </si>
  <si>
    <t>Dsn. Kebonrejo|008|002|Kebonrejo|Kepung|Kediri|64293|Jawa Timur</t>
  </si>
  <si>
    <t>081249185550</t>
  </si>
  <si>
    <t>Staf Pemasaran dan Perencanaan Pasang Baru Timur</t>
  </si>
  <si>
    <t>Dsn. Kebonrejo</t>
  </si>
  <si>
    <t>Kebonrejo</t>
  </si>
  <si>
    <t>Kepung</t>
  </si>
  <si>
    <t>1.96.01015</t>
  </si>
  <si>
    <t>Sutrisno</t>
  </si>
  <si>
    <t>Medayu Utara 5/14 Rt. 5 Rw. 9 Medokan Ayu Rungkut Surabaya 60295 Jatim</t>
  </si>
  <si>
    <t>Medayu Utara|5/14|005|009|Medokan Ayu|Rungkut|Surabaya|60295|Jatim</t>
  </si>
  <si>
    <t>085772515555</t>
  </si>
  <si>
    <t>Supervisor Pemeliharaan Jaringan Pipa Zona 2</t>
  </si>
  <si>
    <t>01-10-2022</t>
  </si>
  <si>
    <t>Medayu Utara</t>
  </si>
  <si>
    <t>5/14</t>
  </si>
  <si>
    <t>1.88.00720</t>
  </si>
  <si>
    <t>Luqman Hafis</t>
  </si>
  <si>
    <t>Siwalankerto No. 257 Rt. 7 Rw. 5 Siwalankerto Wonocolo Surabaya 60238 Jawa Timur</t>
  </si>
  <si>
    <t>Siwalankerto|No. 257|007|005|Siwalankerto|Wonocolo|Surabaya|60238|Jawa Timur</t>
  </si>
  <si>
    <t>081249766975</t>
  </si>
  <si>
    <t>Staf Senior Pengolahan Ngagel III</t>
  </si>
  <si>
    <t>01-11-2022</t>
  </si>
  <si>
    <t>No. 257</t>
  </si>
  <si>
    <t>1.96.00974</t>
  </si>
  <si>
    <t>Musali</t>
  </si>
  <si>
    <t>Kaliampo Rt. 10 Rw.3 Kalipecabean Candi Surabaya 61271 Jawa Timur</t>
  </si>
  <si>
    <t>Kaliampo|010|003|Kalipecabean|Candi|Surabaya|61271|Jawa Timur</t>
  </si>
  <si>
    <t>085103002208</t>
  </si>
  <si>
    <t>Kaliampo</t>
  </si>
  <si>
    <t>Kalipecabean</t>
  </si>
  <si>
    <t>Candi</t>
  </si>
  <si>
    <t>1.96.01002</t>
  </si>
  <si>
    <t>Achmad Cholik</t>
  </si>
  <si>
    <t>Banyu Urip Wetan Tengah 6/1 Rt. 10 Rw. 7 Banyu Urip Sawahan Surabaya 60254 Jawa Timur</t>
  </si>
  <si>
    <t>Banyu Urip Wetan Tengah|6/1|010|007|Banyu Urip|Sawahan|Surabaya|60254|Jawa Timur</t>
  </si>
  <si>
    <t>085101599954</t>
  </si>
  <si>
    <t>Banyu Urip Wetan Tengah</t>
  </si>
  <si>
    <t>6/1</t>
  </si>
  <si>
    <t>1.87.00868</t>
  </si>
  <si>
    <t>Marsaid Sudjianto</t>
  </si>
  <si>
    <t>Griyo Mapan Sentosa EE / 36 Sidoarjo</t>
  </si>
  <si>
    <t>085230289991</t>
  </si>
  <si>
    <t>01-12-2022</t>
  </si>
  <si>
    <t>1.95.00863</t>
  </si>
  <si>
    <t>Neny Nuraini</t>
  </si>
  <si>
    <t>Jl. Kalibutuh No.15 Belakang Surabaya</t>
  </si>
  <si>
    <t>082301858190; 031-5490928</t>
  </si>
  <si>
    <t>Staf Pemeliharaan Jaringan Pipa Zona 1</t>
  </si>
  <si>
    <t>1.97.01152</t>
  </si>
  <si>
    <t>Khozini</t>
  </si>
  <si>
    <t>Sudimoro Selatan Rt. 2 Rw.4 Sudimoro Tulangan Sidoarjo 61273 Jawa Timur</t>
  </si>
  <si>
    <t>Sudimoro Selatan|002|004|Sudimoro|Tulangan|Sidoarjo|61273|Jawa Timur</t>
  </si>
  <si>
    <t>081232053087</t>
  </si>
  <si>
    <t>Sudimoro Selatan</t>
  </si>
  <si>
    <t>1.96.00915</t>
  </si>
  <si>
    <t>Tebuwung Rt. 23 Rw.4 Tebuwung Dukun Gresik 61155 Jawa Timur</t>
  </si>
  <si>
    <t>Tebuwung|023|004|Tebuwung|Dukun|Gresik|61155|Jawa Timur</t>
  </si>
  <si>
    <t>081216889248</t>
  </si>
  <si>
    <t>Staf Pengawasan Rekening dan Penerbitan Penagihan</t>
  </si>
  <si>
    <t>01-01-2023</t>
  </si>
  <si>
    <t>Tebuwung</t>
  </si>
  <si>
    <t>Dukun</t>
  </si>
  <si>
    <t>1.98.01215</t>
  </si>
  <si>
    <t>Supadi</t>
  </si>
  <si>
    <t>Sedayu VII / 27 B Rt. 7 Rw. 3 Morokrembangan Krembangan Surabaya 60178 Jawa Timur</t>
  </si>
  <si>
    <t>Sedayu|VII / 27 B|007|003|Morokrembangan|Krembangan|Surabaya|60178|Jawa Timur</t>
  </si>
  <si>
    <t>0895365333408</t>
  </si>
  <si>
    <t>Staf Treasury</t>
  </si>
  <si>
    <t>Sedayu</t>
  </si>
  <si>
    <t>VII / 27 B</t>
  </si>
  <si>
    <t>Morokrembangan</t>
  </si>
  <si>
    <t>1.95.00844</t>
  </si>
  <si>
    <t>Ari Riarini</t>
  </si>
  <si>
    <t>Kebraon Indah Permai A-6 Rt. 9 Rw. 3 Kebraon Karang Pilang Surabaya 60222 Jawa Timur</t>
  </si>
  <si>
    <t>Kebraon Indah Permai|A-6|009|003|Kebraon|Karang Pilang|Surabaya|60222|Jawa Timur</t>
  </si>
  <si>
    <t>082147569579</t>
  </si>
  <si>
    <t>Staf Penagihan Rekening</t>
  </si>
  <si>
    <t>01-02-2023</t>
  </si>
  <si>
    <t>Kebraon Indah Permai</t>
  </si>
  <si>
    <t>A-6</t>
  </si>
  <si>
    <t>1.07.01496</t>
  </si>
  <si>
    <t>Ribut Suwarno</t>
  </si>
  <si>
    <t>Griya Kencana Blok II/R 54 Rt. 7 Rw. 7 Mojosarirejo Driyorejo Gresik 61177 Jawa Timur</t>
  </si>
  <si>
    <t>Griya Kencana|Blok II/R 54|007|007|Mojosarirejo|Driyorejo|Gresik|61177|Jawa Timur</t>
  </si>
  <si>
    <t>081249955540</t>
  </si>
  <si>
    <t>01-03-2023</t>
  </si>
  <si>
    <t>Griya Kencana</t>
  </si>
  <si>
    <t>Blok II/R 54</t>
  </si>
  <si>
    <t>Mojosarirejo</t>
  </si>
  <si>
    <t>Driyorejo</t>
  </si>
  <si>
    <t>1.96.00991</t>
  </si>
  <si>
    <t>Budi Setyono</t>
  </si>
  <si>
    <t>Jl. Jetis Wetan V/21 Rt. 5 Rw. 1 Margorejo Wonocolo Surabaya 60238 Jawa Timur</t>
  </si>
  <si>
    <t>Jl. Jetis Wetan|V/21|005|001|Margorejo|Wonocolo|Surabaya|60238|Jawa Timur</t>
  </si>
  <si>
    <t>031-8411621|081230197162</t>
  </si>
  <si>
    <t>01-04-2023</t>
  </si>
  <si>
    <t>Jl. Jetis Wetan</t>
  </si>
  <si>
    <t>V/21</t>
  </si>
  <si>
    <t>Margorejo</t>
  </si>
  <si>
    <t xml:space="preserve"> 510 029 287</t>
  </si>
  <si>
    <t>Drs. Ec. H. Redjo Soehardjo MM</t>
  </si>
  <si>
    <t>Ngagel Kebonsari II/7 Surabaya</t>
  </si>
  <si>
    <t>Direksi</t>
  </si>
  <si>
    <t>510 055 177</t>
  </si>
  <si>
    <t>Ir. H. Ngatiadji</t>
  </si>
  <si>
    <t>510 085 691</t>
  </si>
  <si>
    <t>Ir. Kusnowihardjo</t>
  </si>
  <si>
    <t>RUNGKUT LOR RL 2-E / 28 SBY</t>
  </si>
  <si>
    <t>1.82.00385</t>
  </si>
  <si>
    <t>Drs.Ec. H. Gatot Subiantoro</t>
  </si>
  <si>
    <t>LAWU 23 PEPELEGI WARU SIDOARJO</t>
  </si>
  <si>
    <t>031-8537538</t>
  </si>
  <si>
    <t>Kepala Satuan Pengawas Intern,Kabag,Sekretaris Proyek</t>
  </si>
  <si>
    <t>06-12-2006</t>
  </si>
  <si>
    <t>Drs. Ec. Johanes Sumbung, MM</t>
  </si>
  <si>
    <t>Jl. Mojo III E/19 Surabaya</t>
  </si>
  <si>
    <t>Direktur Keuangan</t>
  </si>
  <si>
    <t>1.83.00511</t>
  </si>
  <si>
    <t>Ir. Nina Meilina</t>
  </si>
  <si>
    <t>Ngagel Kebon Sari I/6 Sby</t>
  </si>
  <si>
    <t>Kabag Penelitian dan Pengembangan</t>
  </si>
  <si>
    <t>15-05-2008</t>
  </si>
  <si>
    <t>PDAM 2 2008</t>
  </si>
  <si>
    <t>Ir. Joni Handoso, Dipl, SE</t>
  </si>
  <si>
    <t>JL. Rungkut Asri Timur XIII/37 Surabaya</t>
  </si>
  <si>
    <t>Direktur Operasi</t>
  </si>
  <si>
    <t>28-06-2008</t>
  </si>
  <si>
    <t>1.83.00498</t>
  </si>
  <si>
    <t>Drs. Ec. Asharu, Ak</t>
  </si>
  <si>
    <t>RUNGKUT ASRI TENGAH I/16 SURABAYA</t>
  </si>
  <si>
    <t>Kaur Pengawas Operasional,Plt Kepala SPI</t>
  </si>
  <si>
    <t>01-10-2008</t>
  </si>
  <si>
    <t>1.82.00466</t>
  </si>
  <si>
    <t>Ir. Henry Santoso</t>
  </si>
  <si>
    <t>JL. MURIA NO. 7 PEPELEGI WARU</t>
  </si>
  <si>
    <t>Kabag</t>
  </si>
  <si>
    <t>01-05-2009</t>
  </si>
  <si>
    <t>1.82.00473</t>
  </si>
  <si>
    <t>Besar Suripno</t>
  </si>
  <si>
    <t>DUKUH KUPANG BARAT XVII/8 SBY</t>
  </si>
  <si>
    <t>031-5671644</t>
  </si>
  <si>
    <t>01-09-2009</t>
  </si>
  <si>
    <t>PDAM 3 2010</t>
  </si>
  <si>
    <t>Ansari Siregar, BEng, MSc</t>
  </si>
  <si>
    <t>Jl. Manyar Kartika IV/33 Surabaya</t>
  </si>
  <si>
    <t>Direktur Pelayanan</t>
  </si>
  <si>
    <t>27-01-2010</t>
  </si>
  <si>
    <t>PDAM 1 2010</t>
  </si>
  <si>
    <t>Ir. Mohamad Selim</t>
  </si>
  <si>
    <t>Jl. Pagesangan Baru III/4 Jambangan Surabaya</t>
  </si>
  <si>
    <t>Direktur Utama</t>
  </si>
  <si>
    <t>1.78.00727</t>
  </si>
  <si>
    <t>Drs. Ary Suyanto</t>
  </si>
  <si>
    <t>Pakis Tirtosari 1 A  Surabaya</t>
  </si>
  <si>
    <t>01-10-2010</t>
  </si>
  <si>
    <t>1.83.00504</t>
  </si>
  <si>
    <t>Drs. Ec. Bambang Dwi Purwanto</t>
  </si>
  <si>
    <t>RUNGKUT MAPAN TENGAH III/DB - 14 SBY</t>
  </si>
  <si>
    <t>8704923 / 08123232625</t>
  </si>
  <si>
    <t>01-05-2011</t>
  </si>
  <si>
    <t>1.86.00641</t>
  </si>
  <si>
    <t>Ir. Haidar</t>
  </si>
  <si>
    <t>DELTASARI INDAH BLOK AD/60 WARU SIDOARJO</t>
  </si>
  <si>
    <t>Ka LitBang</t>
  </si>
  <si>
    <t>01-10-2011</t>
  </si>
  <si>
    <t>1.82.00415</t>
  </si>
  <si>
    <t>Ir. Rizaksono Haribowo</t>
  </si>
  <si>
    <t>RUNGKUT ASRI TIMUR I / 15 SBY</t>
  </si>
  <si>
    <t>031-8711082 / 08563056885</t>
  </si>
  <si>
    <t>01-04-2012</t>
  </si>
  <si>
    <t>1.82.00381</t>
  </si>
  <si>
    <t>Dra. Djatmikoningsih</t>
  </si>
  <si>
    <t>RUNGKUT ASRI TIMUR XII/10 SBY</t>
  </si>
  <si>
    <t>MR,Kabag</t>
  </si>
  <si>
    <t>01-05-2012</t>
  </si>
  <si>
    <t>1.80.00253</t>
  </si>
  <si>
    <t>Sudji Kamari</t>
  </si>
  <si>
    <t>RD.PDAM MASTRIP 56 A/5 SBY</t>
  </si>
  <si>
    <t>031-7666703</t>
  </si>
  <si>
    <t>Kepala Urusan,Plt. Kabag Pembangkit Listrik</t>
  </si>
  <si>
    <t>01-02-2013</t>
  </si>
  <si>
    <t>1.86.00643</t>
  </si>
  <si>
    <t>Ir. Djoni Handoso</t>
  </si>
  <si>
    <t>RUNGKUT ASRI TIMUR XIII/37 SBY</t>
  </si>
  <si>
    <t>10-06-2013</t>
  </si>
  <si>
    <t>1.77.00101</t>
  </si>
  <si>
    <t>Firman Hidayat</t>
  </si>
  <si>
    <t>Taman Pinang Indah Blok C I / 3 Sidoarjo</t>
  </si>
  <si>
    <t>031-8943455</t>
  </si>
  <si>
    <t>Manajer Senior Pemeliharaan</t>
  </si>
  <si>
    <t>01-10-2013</t>
  </si>
  <si>
    <t>1.82.00455</t>
  </si>
  <si>
    <t>Aryadi</t>
  </si>
  <si>
    <t>JL. Jogoloyo Besar A/38 RT04 RW03 Gunungsari, Dukuh Pakis</t>
  </si>
  <si>
    <t>081332998388</t>
  </si>
  <si>
    <t>Manajer Akuntansi Sub Dit Kelola Keuangan</t>
  </si>
  <si>
    <t>01-04-2014</t>
  </si>
  <si>
    <t>1.85.00630</t>
  </si>
  <si>
    <t>Ir. Indrarini Tenrisau, Dipl, SE</t>
  </si>
  <si>
    <t>Jl. Mojo Arum I / 26 Surabaya</t>
  </si>
  <si>
    <t>031-5943892 / 0818344887</t>
  </si>
  <si>
    <t>Manajer Senior Kualitas</t>
  </si>
  <si>
    <t>1.82.00344</t>
  </si>
  <si>
    <t>Happy Agustini B.Sc</t>
  </si>
  <si>
    <t>Taman Kutisari Indah Selatan No.41 Surabaya</t>
  </si>
  <si>
    <t>031-8435844</t>
  </si>
  <si>
    <t>Plt. Manajer Senior Satuan Pengawas Internal</t>
  </si>
  <si>
    <t>01-09-2014</t>
  </si>
  <si>
    <t>1.80.00271</t>
  </si>
  <si>
    <t>Dra. Sukian Mulyani</t>
  </si>
  <si>
    <t>Babatan Pilang Raya No. 54 Surabaya</t>
  </si>
  <si>
    <t>031-7530859 / 08123203158</t>
  </si>
  <si>
    <t>Manajer Senior Persediaan &amp; Pengadaan</t>
  </si>
  <si>
    <t>01-11-2014</t>
  </si>
  <si>
    <t>1.82.00342</t>
  </si>
  <si>
    <t>Drs. Mashudi</t>
  </si>
  <si>
    <t>Ploso Timur I C / 14 Surabaya</t>
  </si>
  <si>
    <t>Manajer Senior Pelayanan Pelanggan</t>
  </si>
  <si>
    <t>01-02-2015</t>
  </si>
  <si>
    <t>1.87.00652</t>
  </si>
  <si>
    <t>Ir. Ngudi Basuki</t>
  </si>
  <si>
    <t>Karang Empat Besar No. 213 Surabaya</t>
  </si>
  <si>
    <t>Manajer Senior Produksi dan Distribusi</t>
  </si>
  <si>
    <t>01-04-2015</t>
  </si>
  <si>
    <t>1.82.00347</t>
  </si>
  <si>
    <t>Chakim</t>
  </si>
  <si>
    <t>Mojo Klanggru Kidul 64 B Surabaya</t>
  </si>
  <si>
    <t>031-5995235 / 0818308219</t>
  </si>
  <si>
    <t>Manajer Pemeliharaan Mekanikal &amp; Elektrikal</t>
  </si>
  <si>
    <t>01-07-2015</t>
  </si>
  <si>
    <t>1.03.00002</t>
  </si>
  <si>
    <t>Ir. Achmad Husein</t>
  </si>
  <si>
    <t>JAWA INDAH II NO. 13 GRESIK</t>
  </si>
  <si>
    <t>17-08-2015</t>
  </si>
  <si>
    <t>1.86.00649</t>
  </si>
  <si>
    <t>Irsal Harahap</t>
  </si>
  <si>
    <t>Griya Kebraon Asri Utara 3/33 Surabaya</t>
  </si>
  <si>
    <t>Plt. Manajer Pemeliharaan Jaringan Distribusi</t>
  </si>
  <si>
    <t>01-05-2016</t>
  </si>
  <si>
    <t>1.91.00771</t>
  </si>
  <si>
    <t>Ir. Hariadi</t>
  </si>
  <si>
    <t>Gunung Anyar Harapan 2E/31 Surabaya</t>
  </si>
  <si>
    <t>0811310812</t>
  </si>
  <si>
    <t>01-07-2016</t>
  </si>
  <si>
    <t>1.87.00656</t>
  </si>
  <si>
    <t>Yuli Sunarto, ST</t>
  </si>
  <si>
    <t>Waru Gunung RT. 2 RW. I Karang Pilang Surabaya</t>
  </si>
  <si>
    <t>Plt. Manajer Pemeliharaan Sipil</t>
  </si>
  <si>
    <t>01-08-2016</t>
  </si>
  <si>
    <t>1.83.00519</t>
  </si>
  <si>
    <t>Drs. Sukarmin</t>
  </si>
  <si>
    <t>PRIMA KEBRAON TAMAN NO.14 SBY</t>
  </si>
  <si>
    <t>031-7660433, 085648808939</t>
  </si>
  <si>
    <t>Manajer Kelola Aset Non Properti</t>
  </si>
  <si>
    <t>01-09-2016</t>
  </si>
  <si>
    <t>1.82.00449</t>
  </si>
  <si>
    <t>Drs. Sutiadji</t>
  </si>
  <si>
    <t>Pondok Wiguna Regency 6 / 15 Surabaya</t>
  </si>
  <si>
    <t>031-5053893 ; 083831862224</t>
  </si>
  <si>
    <t>Manajer Senior Kelola Pemakaian Air</t>
  </si>
  <si>
    <t>01-10-2016</t>
  </si>
  <si>
    <t>1.86.00642</t>
  </si>
  <si>
    <t>Ir. Ahmad Nuratudin</t>
  </si>
  <si>
    <t>Taman Permata Indah No. 24 - 25 Sepanjang Sidoarjo</t>
  </si>
  <si>
    <t>081357976330</t>
  </si>
  <si>
    <t>Plt. Manajer Produksi Karangpilang</t>
  </si>
  <si>
    <t>PDAM 3</t>
  </si>
  <si>
    <t>Ir. Tatur Jauhari</t>
  </si>
  <si>
    <t>Jl. Manyar  Kertoadi VI/20 SBY</t>
  </si>
  <si>
    <t>08563094844</t>
  </si>
  <si>
    <t>16-06-2017</t>
  </si>
  <si>
    <t>PDAM 2 2013</t>
  </si>
  <si>
    <t>Drs. Sunarno</t>
  </si>
  <si>
    <t>Griya Citra Asri RM 32 / 7 Surabaya</t>
  </si>
  <si>
    <t>031-5452389</t>
  </si>
  <si>
    <t>05-10-2017</t>
  </si>
  <si>
    <t>PDAM 4 2013</t>
  </si>
  <si>
    <t>Drs. Ec. Loekman Hakim</t>
  </si>
  <si>
    <t>Jambangan VII B / 3 Surabaya</t>
  </si>
  <si>
    <t>031-8292922 / 08175263040</t>
  </si>
  <si>
    <t>Pjs. Direktur Keuangan</t>
  </si>
  <si>
    <t>1.83.00531</t>
  </si>
  <si>
    <t>Ary Wiludjeng, SH</t>
  </si>
  <si>
    <t>Jl. Rungkut Asri Timur XIV / 45 Surabaya</t>
  </si>
  <si>
    <t>031-8703698 / 08123586081</t>
  </si>
  <si>
    <t>Manajer Layanan Internal</t>
  </si>
  <si>
    <t>1.91.00770</t>
  </si>
  <si>
    <t>Ir. Laurensia Hamrik Harumdalu</t>
  </si>
  <si>
    <t>Jl. Rungkut Harapan C / 31 Surabaya</t>
  </si>
  <si>
    <t>08123155727</t>
  </si>
  <si>
    <t>Manajer Senior Kelola Sumber Daya Manusia (SDM)</t>
  </si>
  <si>
    <t>1.96.01041</t>
  </si>
  <si>
    <t>Drs. R. Lulus Pujianto</t>
  </si>
  <si>
    <t>TENGGILIS TIMUR DALAM 30 SBY</t>
  </si>
  <si>
    <t>082230646668 / 0818326030</t>
  </si>
  <si>
    <t>Plt. Manajer Perencanaan Jaringan dan Sambungan Rumah</t>
  </si>
  <si>
    <t>1.87.00718</t>
  </si>
  <si>
    <t>Drs. Ec. Agoestian Iriansis</t>
  </si>
  <si>
    <t>JL. Ngagel Kebonsari 2 No. 9 Surabaya</t>
  </si>
  <si>
    <t>081330608024</t>
  </si>
  <si>
    <t>Ahli Madya Direktorat Utama</t>
  </si>
  <si>
    <t>1.82.00457</t>
  </si>
  <si>
    <t>Hedi Supriyanto</t>
  </si>
  <si>
    <t>Jl. Kupang Praupan II / 32 Surabaya</t>
  </si>
  <si>
    <t>081330587335; 031-5616554</t>
  </si>
  <si>
    <t>Manajer Akuntansi, Pembayaran dan Aset</t>
  </si>
  <si>
    <t>1.89.00741</t>
  </si>
  <si>
    <t>Drs. Ec. Moh.Husni Thamrin</t>
  </si>
  <si>
    <t>Perum Bluru Permai DA - 20 Sidoarjo</t>
  </si>
  <si>
    <t>031-8969346, 08155093966</t>
  </si>
  <si>
    <t>Manajer Pengawas Operasional</t>
  </si>
  <si>
    <t>1.86.00644</t>
  </si>
  <si>
    <t>Arief Wahyudi, B.Sc</t>
  </si>
  <si>
    <t>Palm Spring Regency C-82 Surabaya; Jl. Pulo Wonokromo 214 Surabaya</t>
  </si>
  <si>
    <t>081331329831</t>
  </si>
  <si>
    <t>Ahli Muda Direktorat Utama</t>
  </si>
  <si>
    <t>1.83.00574</t>
  </si>
  <si>
    <t>Djunaidin Kaimudin, SH</t>
  </si>
  <si>
    <t>Semolowaru Elok AA-8 Rt.001 Rw.008 Semolowaru Sukolilo Surabaya 60119 Jawa Timur</t>
  </si>
  <si>
    <t>081553113355</t>
  </si>
  <si>
    <t>Semolowaru Elok</t>
  </si>
  <si>
    <t>AA-8</t>
  </si>
  <si>
    <t>1.96.01060</t>
  </si>
  <si>
    <t>Dr. Anis Busroni, M.Hum</t>
  </si>
  <si>
    <t>Jl. Kembang Kuning I / 16 Surabaya</t>
  </si>
  <si>
    <t>081232583844</t>
  </si>
  <si>
    <t>Plt. Manajer Senior Unit Bisnis dan Logistik</t>
  </si>
  <si>
    <t>1.06.01368</t>
  </si>
  <si>
    <t>Retno Tri Utomo, ST</t>
  </si>
  <si>
    <t>Jl. PERUM Gunungsari Indah AZ-29 Surabaya</t>
  </si>
  <si>
    <t>087851238878</t>
  </si>
  <si>
    <t>Ahli Muda Direktorat Operasi</t>
  </si>
  <si>
    <t>07-07-2020</t>
  </si>
  <si>
    <t>Pemecatan</t>
  </si>
  <si>
    <t>PDAM 1 2017</t>
  </si>
  <si>
    <t>Ir. Mujiaman, IPM</t>
  </si>
  <si>
    <t>Dukuh Kupang 31/41 RT. 04 RW. 03 Kec. Dukuh Pakis Surabaya</t>
  </si>
  <si>
    <t>26-08-2020</t>
  </si>
  <si>
    <t>Pengunduran Diri</t>
  </si>
  <si>
    <t>PDAM 3 2017</t>
  </si>
  <si>
    <t>Ir. Dody Soedarjono</t>
  </si>
  <si>
    <t>Raya Kuta G2 - 1 Purimas Surabaya</t>
  </si>
  <si>
    <t>Raya Kuta|G2 - 1|Purimas|Surabaya</t>
  </si>
  <si>
    <t>031-8791102 / 08121612499</t>
  </si>
  <si>
    <t>16-06-2021</t>
  </si>
  <si>
    <t>Berakhir Kontrak</t>
  </si>
  <si>
    <t>Raya Kuta</t>
  </si>
  <si>
    <t>G2 - 1</t>
  </si>
  <si>
    <t>Purimas</t>
  </si>
  <si>
    <t>1.92.00786</t>
  </si>
  <si>
    <t>Ir. Toeti Wahjoe Widiastoeti</t>
  </si>
  <si>
    <t>Tambaksari No. 67 Rt.001 Rw.001 Tambaksari Surabaya 60136 Jawa Timur</t>
  </si>
  <si>
    <t>Tambaksari|No. 67|001|001|Tambaksari|Surabaya|60136|Jawa Timur</t>
  </si>
  <si>
    <t>08155182491</t>
  </si>
  <si>
    <t>Manajer Senior Pengendalian Proses dan Perencanaan</t>
  </si>
  <si>
    <t>No. 67</t>
  </si>
  <si>
    <t>PDAM 2 2017</t>
  </si>
  <si>
    <t>Ir. Anizar Firmadi, MM</t>
  </si>
  <si>
    <t>Jl. Lombok No. 143 Blok A Cinere Depok Jawa barat</t>
  </si>
  <si>
    <t>05-10-2021</t>
  </si>
  <si>
    <t>1.87.00709</t>
  </si>
  <si>
    <t>Nanang Adi Sucipto, ST</t>
  </si>
  <si>
    <t>Perum Safira Garden Blok -D11/12A Sepande Candi Sidoarjo</t>
  </si>
  <si>
    <t>Perum Safira Garden|Blok -D11/12A|Sepande|Candi|Sidoarjo</t>
  </si>
  <si>
    <t>08159687793</t>
  </si>
  <si>
    <t>Manajer Senior Pelayanan Timur</t>
  </si>
  <si>
    <t>Perum Safira Garden</t>
  </si>
  <si>
    <t>Blok -D11/12A</t>
  </si>
  <si>
    <t>Sepande</t>
  </si>
  <si>
    <t>1.92.00780</t>
  </si>
  <si>
    <t>Drs. Bambang Eko Sakti</t>
  </si>
  <si>
    <t>Jl. Rungkut Harapan Blok C / 31 Surabaya</t>
  </si>
  <si>
    <t>031-8702234, 081243474444</t>
  </si>
  <si>
    <t>Sekretaris Perusahaan</t>
  </si>
  <si>
    <t>1.98.01203</t>
  </si>
  <si>
    <t>Agus Eko Setiyono, ST</t>
  </si>
  <si>
    <t>Griya Bhayangkara F5 / 25 Rt.046 Rw.009 Masangan Kulon Sukodono Sidoarjo 61258 Jawa Timur</t>
  </si>
  <si>
    <t>Griya Bhayangkara|F5 / 25|046|009|Masangan Kulon|Sukodono|Sidoarjo|61258|Jawa Timur</t>
  </si>
  <si>
    <t>081332235385</t>
  </si>
  <si>
    <t>Manajer Sumber Air Luar Kota</t>
  </si>
  <si>
    <t>Griya Bhayangkara</t>
  </si>
  <si>
    <t>F5 / 25</t>
  </si>
  <si>
    <t>Masangan Kulon</t>
  </si>
  <si>
    <t>1.91.00737</t>
  </si>
  <si>
    <t>Dadang Widjaja</t>
  </si>
  <si>
    <t>Jl. Sidotopo Wetan Indah I / 14 Surabaya</t>
  </si>
  <si>
    <t>085733391966; 031-70189256</t>
  </si>
  <si>
    <t>Manajer Pemeliharaan Ngagel</t>
  </si>
  <si>
    <t>PDAM 4 2018</t>
  </si>
  <si>
    <t>Tias Alvin Papatria</t>
  </si>
  <si>
    <t>Jl. Kelapa Tiga RT. 04 RW. 06 Lenteng Agung Kec. Jagakarsa Jakarta Selatan</t>
  </si>
  <si>
    <t>085885638518</t>
  </si>
  <si>
    <t>09-10-2022</t>
  </si>
  <si>
    <t>1.96.01028</t>
  </si>
  <si>
    <t>Rais, S.E.</t>
  </si>
  <si>
    <t>GKSP Blok G / 22  Sedati Gede Sedati Sidoarjo 61253 Jatim</t>
  </si>
  <si>
    <t>GKSP|Blok G / 22| Sedati Gede|Sedati|Sidoarjo|61253|Jatim</t>
  </si>
  <si>
    <t>0812130333705</t>
  </si>
  <si>
    <t>Manajer Pengawas Keuangan dan Umum</t>
  </si>
  <si>
    <t>GKSP</t>
  </si>
  <si>
    <t>Blok G / 22</t>
  </si>
  <si>
    <t xml:space="preserve"> Sedati Gede</t>
  </si>
  <si>
    <t>PDAM 2 hapus</t>
  </si>
  <si>
    <t>Dra. Ec. Niniek Yuniwati</t>
  </si>
  <si>
    <t>KUTISARI INDAH BARAT III/77 SURABAYA</t>
  </si>
  <si>
    <t>31-03-2023</t>
  </si>
  <si>
    <t>No</t>
  </si>
  <si>
    <t>Urut</t>
  </si>
  <si>
    <t>1.83.00501</t>
  </si>
  <si>
    <t>A. Gatut Prijono</t>
  </si>
  <si>
    <t>Jl. Bratang Perintis 20 Surabaya</t>
  </si>
  <si>
    <t>031-5046985</t>
  </si>
  <si>
    <t>Plt. Supervisor Kas</t>
  </si>
  <si>
    <t>1.82.00353</t>
  </si>
  <si>
    <t>Abdul Rochim</t>
  </si>
  <si>
    <t xml:space="preserve">Jl Mangga 87 Wage, Taman, Sidoarjo </t>
  </si>
  <si>
    <t>Jl Mangga 87 Wage, Taman, Sidoarjo ; JL KETINTANG MADYA Surabaya</t>
  </si>
  <si>
    <t>Staf Bagian Pengembangan Organisasi &amp; SDM (Pengembangan SDM)</t>
  </si>
  <si>
    <t>1.97.01103</t>
  </si>
  <si>
    <t>Abie Hasan</t>
  </si>
  <si>
    <t>PAGESANGAN IV/92 SURABAYA</t>
  </si>
  <si>
    <t>085851830848</t>
  </si>
  <si>
    <t>RAYA WONOKROMO NO.2 SURABAYA</t>
  </si>
  <si>
    <t>RD PDAM NGAGEL TIRTO C / 33 SURABAYA</t>
  </si>
  <si>
    <t>MEDOKAN SEMAMPIR AWS II/19 SURABAYA</t>
  </si>
  <si>
    <t>1.83.01085</t>
  </si>
  <si>
    <t>Agus Hari Tjahjono</t>
  </si>
  <si>
    <t>Perum Bluru Permai N-10 Sidoarjo</t>
  </si>
  <si>
    <t>031-8923092, 081330116117</t>
  </si>
  <si>
    <t>Supervisor Pengamanan</t>
  </si>
  <si>
    <t>01-11-2016</t>
  </si>
  <si>
    <t>JAMBU NO. 29 SURABAYA</t>
  </si>
  <si>
    <t>1.87.00663</t>
  </si>
  <si>
    <t>Agus Supriyatin</t>
  </si>
  <si>
    <t>Gubeng Jaya II / 1 Surabaya</t>
  </si>
  <si>
    <t>081330439181</t>
  </si>
  <si>
    <t>1.84.00627</t>
  </si>
  <si>
    <t>Aini</t>
  </si>
  <si>
    <t>SAMBI ARUM BLOK 53 G/90 SURABAYA</t>
  </si>
  <si>
    <t>082231749412; 7412570</t>
  </si>
  <si>
    <t>Supervisor Gudang Kimia dan Suku Cadang</t>
  </si>
  <si>
    <t>01-12-2016</t>
  </si>
  <si>
    <t>RD PDAM Ngagel Tirto 9 C SURABAYA</t>
  </si>
  <si>
    <t>1.97.01113</t>
  </si>
  <si>
    <t>Arwan</t>
  </si>
  <si>
    <t>Mulyorejo Tengah 32 Surabaya</t>
  </si>
  <si>
    <t>1.82.00438</t>
  </si>
  <si>
    <t>Askan</t>
  </si>
  <si>
    <t>Babatan Gg. 3B / 56 Surabaya</t>
  </si>
  <si>
    <t>081232700229</t>
  </si>
  <si>
    <t>1.82.00448</t>
  </si>
  <si>
    <t>Bambang Mulyadi</t>
  </si>
  <si>
    <t>RD.PDAM Ngagel Tirto 26A Surabaya</t>
  </si>
  <si>
    <t>Staf Bagian Produksi Ngagel (IP Ngagel 2)</t>
  </si>
  <si>
    <t>01-01-2016</t>
  </si>
  <si>
    <t xml:space="preserve">KARANGREJO SAWAH BUNTU NO.8 SURABAYA    </t>
  </si>
  <si>
    <t>KARANGREJO SAWAH BUNTU|NO.8|SURABAYA</t>
  </si>
  <si>
    <t>SURABAYA</t>
  </si>
  <si>
    <t>BABADAN PILANG V/4 SURABAYA</t>
  </si>
  <si>
    <t>DUKUH KUPANG BARAT XVII/8 SURABAYA</t>
  </si>
  <si>
    <t>1.80.00254</t>
  </si>
  <si>
    <t>Bhintarti</t>
  </si>
  <si>
    <t>Pondok Maritim Indah DD/9 Surabaya</t>
  </si>
  <si>
    <t>031-7664302</t>
  </si>
  <si>
    <t>Staf Bagian Akuntansi (SPMU)</t>
  </si>
  <si>
    <t>01-04-2016</t>
  </si>
  <si>
    <t xml:space="preserve">SIDORUKUN III/35 Surabaya </t>
  </si>
  <si>
    <t>Jl. Bangkingan Timur Gg VB/ no 61A, Lakarsantri, Surabaya</t>
  </si>
  <si>
    <t>RUNGKUT ASRI TIMUR XII/10 SURABAYA</t>
  </si>
  <si>
    <t>RUNGKUT MAPAN TENGAH III/DB - 14 SURABAYA</t>
  </si>
  <si>
    <t>TENGGILIS TIMUR DALAM 30 SURABAYA</t>
  </si>
  <si>
    <t>PRIMA KEBRAON TAMAN NO.14 SURABAYA</t>
  </si>
  <si>
    <t>1.81.00293</t>
  </si>
  <si>
    <t>Dul Rifai Ali</t>
  </si>
  <si>
    <t>RUNGKUT KIDUL GG MAKAM 16 SURABAYA</t>
  </si>
  <si>
    <t>031-8472561</t>
  </si>
  <si>
    <t>Staf Senior Bagian Pemeliharaan Jaringan Distribusi (Sub Zone 307)</t>
  </si>
  <si>
    <t>01-06-2016</t>
  </si>
  <si>
    <t>1.82.00389</t>
  </si>
  <si>
    <t>Edi Subagijo</t>
  </si>
  <si>
    <t>Jl. Pagesangan Timur No. 60 Surabaya</t>
  </si>
  <si>
    <t>031-8288149</t>
  </si>
  <si>
    <t>Plt. Supervisor Pemeliharaan ME Distribusi Luar Kota</t>
  </si>
  <si>
    <t>01-02-2016</t>
  </si>
  <si>
    <t>1.79.00210</t>
  </si>
  <si>
    <t>Edi Widodo</t>
  </si>
  <si>
    <t>Dharmawangsa Punden 11 Surabaya</t>
  </si>
  <si>
    <t>031-5037843</t>
  </si>
  <si>
    <t>Staf Bagian Pemasaran &amp; Pelayanan Kepelangganan (Zona 1, 2 dan 3)</t>
  </si>
  <si>
    <t>DUKUH SETRO XI/18 SURABAYA</t>
  </si>
  <si>
    <t>1.80.00256</t>
  </si>
  <si>
    <t>Elok Musjarrofah</t>
  </si>
  <si>
    <t>Jl. Rungkut Asri Timur VIII / 9 Surabaya</t>
  </si>
  <si>
    <t>Supervisor Tata Usaha</t>
  </si>
  <si>
    <t>1.80.00237</t>
  </si>
  <si>
    <t>Endang Yuliarti</t>
  </si>
  <si>
    <t>GARUDA IX/12 REWIN WARU Sidoarjo</t>
  </si>
  <si>
    <t>031-8535719</t>
  </si>
  <si>
    <t>Staf Bagian Pengadaan (Administrasi)</t>
  </si>
  <si>
    <t>1.80.00275</t>
  </si>
  <si>
    <t>Harsono</t>
  </si>
  <si>
    <t>Jl. Kranggan V / 59 B Surabaya</t>
  </si>
  <si>
    <t>Staf Bagian Pemasaran &amp; Pelayanan Kepelangganan (Call Center)</t>
  </si>
  <si>
    <t>1.83.00507</t>
  </si>
  <si>
    <t>Herdiyanti Laksitowarni S.Sos</t>
  </si>
  <si>
    <t>RD. PDAM Ngagel Tirto 32 A Surabaya</t>
  </si>
  <si>
    <t>031-5044418, 08123152786</t>
  </si>
  <si>
    <t>Plt. Supervisor Gudang Umum</t>
  </si>
  <si>
    <t>RUNGKUT ASRI TIMUR I / 15 SURABAYA</t>
  </si>
  <si>
    <t>1.78.00144</t>
  </si>
  <si>
    <t>Ismiran</t>
  </si>
  <si>
    <t>TENGGER KANDANGAN VII / 55 - F/31 Surabaya</t>
  </si>
  <si>
    <t>TENGGER KANDANGAN VII / 55 - F/31 SURABAYA</t>
  </si>
  <si>
    <t>031-7412773</t>
  </si>
  <si>
    <t>Staf Senior Bagian Pemeliharaan Jaringan Distribusi (Sub Zone 411)</t>
  </si>
  <si>
    <t>1.82.00444</t>
  </si>
  <si>
    <t>Juwono</t>
  </si>
  <si>
    <t>JETIS BARU GG. LEBAR NO. 19 SURABAYA</t>
  </si>
  <si>
    <t>081615435041; 031-8286166</t>
  </si>
  <si>
    <t>1.96.00970</t>
  </si>
  <si>
    <t>Kanipan</t>
  </si>
  <si>
    <t>Ds. Panumbuan Raci RT. 06 RW. 02 Bangil Pasuruan</t>
  </si>
  <si>
    <t>08883530025</t>
  </si>
  <si>
    <t>1.82.00470</t>
  </si>
  <si>
    <t>Kohafit</t>
  </si>
  <si>
    <t>Pogot 3 / 49 Surabaya</t>
  </si>
  <si>
    <t>Staf Senior Bagian Pemeliharaan Jaringan Distribusi (Sub Zone 112)</t>
  </si>
  <si>
    <t>1.82.00369</t>
  </si>
  <si>
    <t>BRATANG I H / 23 SURABAYA</t>
  </si>
  <si>
    <t>031-5048354</t>
  </si>
  <si>
    <t>Staf Senior Bagian Pemeliharaan Mekanikal &amp; Elektrikal (Pemel. ME Distribusi dan Luar Kota)</t>
  </si>
  <si>
    <t>01-03-2016</t>
  </si>
  <si>
    <t>1.82.00370</t>
  </si>
  <si>
    <t>Marhadi</t>
  </si>
  <si>
    <t>Porong Pesantren No. 20 Porong</t>
  </si>
  <si>
    <t>085745766978</t>
  </si>
  <si>
    <t>1.91.00772</t>
  </si>
  <si>
    <t>Maura Hally Betekeneng</t>
  </si>
  <si>
    <t>Jl. Rungkut Asri Timur VII/30 Surabaya</t>
  </si>
  <si>
    <t>031-8705020</t>
  </si>
  <si>
    <t>Staf Bagian Rekening &amp; Penagihan (Pendapatan Lain-lain)</t>
  </si>
  <si>
    <t>MULYOREJO BARAT NO.16 SURABAYA</t>
  </si>
  <si>
    <t>TENGGUMUNG BARU SEL. VI /2B SURABAYA</t>
  </si>
  <si>
    <t>1.77.00095</t>
  </si>
  <si>
    <t>Mochamad Mochid</t>
  </si>
  <si>
    <t>MANUKAN LOR III D/17 SURABAYA</t>
  </si>
  <si>
    <t>031-5015954</t>
  </si>
  <si>
    <t>Staf Senior Bagian Pemakaian Air (Kontrol)</t>
  </si>
  <si>
    <t>1.83.00541</t>
  </si>
  <si>
    <t>Mochammad Nashori</t>
  </si>
  <si>
    <t>Jl. Ksatrian Gg. Teratai 19 Karang Pilang Surabaya</t>
  </si>
  <si>
    <t>TENGGER KANDANGAN VII/9 SURABAYA</t>
  </si>
  <si>
    <t>1.83.00546</t>
  </si>
  <si>
    <t>Jl. Bratang I/1 SURABAYA</t>
  </si>
  <si>
    <t>081234604298; 031-70763014</t>
  </si>
  <si>
    <t>PERUM. GRAHA KUNCARA II M/15 SURABAYA</t>
  </si>
  <si>
    <t>1.79.00207</t>
  </si>
  <si>
    <t>Mustofa</t>
  </si>
  <si>
    <t>Jl. Dukuh Pakis III / 34 Surabaya</t>
  </si>
  <si>
    <t>031-5673059</t>
  </si>
  <si>
    <t>1.83.00571</t>
  </si>
  <si>
    <t>Mustopo</t>
  </si>
  <si>
    <t>Jl. Simo Pomahan Baru Barat I / 12 Surabaya</t>
  </si>
  <si>
    <t>031-7509356</t>
  </si>
  <si>
    <t>1.87.00717</t>
  </si>
  <si>
    <t>Nur Hidajati</t>
  </si>
  <si>
    <t>KARANGREJO VII/ 6 Surabaya</t>
  </si>
  <si>
    <t>KARANGREJO VII/ 6 SURABAYA</t>
  </si>
  <si>
    <t>Staf Bagian Sekretariat dan Humas (TU)</t>
  </si>
  <si>
    <t>1.80.00283</t>
  </si>
  <si>
    <t>Nyamiati</t>
  </si>
  <si>
    <t>RD.PDAM Ngagel Tirto 45 C Surabaya</t>
  </si>
  <si>
    <t>Staf Bagian Akuntansi (Akuntansi Umum)</t>
  </si>
  <si>
    <t>1.82.00362</t>
  </si>
  <si>
    <t>Pamudji</t>
  </si>
  <si>
    <t>Nginden III / 36 Surabaya</t>
  </si>
  <si>
    <t>031-5966613</t>
  </si>
  <si>
    <t>KUTISARI UTARA IV A / 5 SURABAYA</t>
  </si>
  <si>
    <t>1.87.00653</t>
  </si>
  <si>
    <t>R. Dwi Soewondo Amiseno</t>
  </si>
  <si>
    <t>Ksatrian Baru 162 Surabaya</t>
  </si>
  <si>
    <t>031-5679359, 085645517528</t>
  </si>
  <si>
    <t>Plt. Supervisor Pengawasan Kualitas Jasa</t>
  </si>
  <si>
    <t>1.84.00606</t>
  </si>
  <si>
    <t>Riatiningsih</t>
  </si>
  <si>
    <t>Kupang Praupan II/32 A Surabaya</t>
  </si>
  <si>
    <t>Kupang Praupan II/32 A SURABAYA</t>
  </si>
  <si>
    <t>031-5616554</t>
  </si>
  <si>
    <t>1.96.01016</t>
  </si>
  <si>
    <t>Sahudi</t>
  </si>
  <si>
    <t>Dukuh Buran RT. V RW. I Babat Jerawat Pakal Surabaya</t>
  </si>
  <si>
    <t>031-7441775</t>
  </si>
  <si>
    <t>Staf Gudang Pipa Besar</t>
  </si>
  <si>
    <t>1.87.00707</t>
  </si>
  <si>
    <t>Sami'an</t>
  </si>
  <si>
    <t>KALITENGAH SEL. RT02\RW.II TANGGULANGIN SIDOARJO</t>
  </si>
  <si>
    <t>031-8925650 / 081330510131</t>
  </si>
  <si>
    <t>1.81.00304</t>
  </si>
  <si>
    <t>Sampurno</t>
  </si>
  <si>
    <t>RD.PDAM Ngagel Tirto IA SURABAYA</t>
  </si>
  <si>
    <t>081231474313; 031-5044252</t>
  </si>
  <si>
    <t>Supervisor Pemeliharaan Pipa Zona 1</t>
  </si>
  <si>
    <t>1.82.00372</t>
  </si>
  <si>
    <t>Samsul Yarup Nupei</t>
  </si>
  <si>
    <t>RD. PDAM Ngagel Tirto No. 23 C Surabaya</t>
  </si>
  <si>
    <t>1.97.01162</t>
  </si>
  <si>
    <t>Samsuri</t>
  </si>
  <si>
    <t>RD. PDAM Ngagel Tirto No. 12 A Surabaya</t>
  </si>
  <si>
    <t>031-5056304</t>
  </si>
  <si>
    <t>1.83.00556</t>
  </si>
  <si>
    <t>Samyono</t>
  </si>
  <si>
    <t>Kedinding Lor Gg. Mawar No. 18 Surabaya</t>
  </si>
  <si>
    <t>031-3719216</t>
  </si>
  <si>
    <t>Staf Senior Bagian Pelayanan Teknis Jaringan &amp; SR (Zona 2)</t>
  </si>
  <si>
    <t xml:space="preserve">BARUK UTARA VIII/36 PONDOK NIRWANA SURABAYA   </t>
  </si>
  <si>
    <t>BARUK UTARA|VIII/36|PONDOK NIRWANA|SURABAYA</t>
  </si>
  <si>
    <t>1.96.00924</t>
  </si>
  <si>
    <t>Slamet Wahyudi</t>
  </si>
  <si>
    <t>Jl. Tambak Segaran No. 70 Surabaya</t>
  </si>
  <si>
    <t>1.90.00745</t>
  </si>
  <si>
    <t>Soeryo Hardjoso, B.Sc</t>
  </si>
  <si>
    <t>Bendul Merisi 50 Surabaya</t>
  </si>
  <si>
    <t>081231454527</t>
  </si>
  <si>
    <t>1.92.00783</t>
  </si>
  <si>
    <t>Sri Suharti Martina, B.Sc</t>
  </si>
  <si>
    <t>PANDUGO BLOK PL/34 Surabaya</t>
  </si>
  <si>
    <t>031-8708025</t>
  </si>
  <si>
    <t>Staf Bagian Pengadaan (Pengadaan Barang)</t>
  </si>
  <si>
    <t>RD.PDAM MASTRIP 56 A/5 SURABAYA</t>
  </si>
  <si>
    <t>RUNGKUT KIDUL RK VK / 42 SURABAYA</t>
  </si>
  <si>
    <t>1.77.00685</t>
  </si>
  <si>
    <t>Penataan Kec. Winongan Pasuran</t>
  </si>
  <si>
    <t>0343-442375</t>
  </si>
  <si>
    <t>1.83.00567</t>
  </si>
  <si>
    <t>Sujiono</t>
  </si>
  <si>
    <t>RD PDAM MASTRIP NO.56 A/9 Surabaya</t>
  </si>
  <si>
    <t>081703050294; 082141772615</t>
  </si>
  <si>
    <t>1.79.00176</t>
  </si>
  <si>
    <t>Sukirman</t>
  </si>
  <si>
    <t>Kedungsroko VI / 28 Surabaya</t>
  </si>
  <si>
    <t>Plt. Supervisor Tanah dan Bangunan Lainnya</t>
  </si>
  <si>
    <t>1.79.00166</t>
  </si>
  <si>
    <t>Sulabi</t>
  </si>
  <si>
    <t>Laban Kulon RT 16 RW 1 Menganti Gresik</t>
  </si>
  <si>
    <t>1.79.00167</t>
  </si>
  <si>
    <t>Sulkan</t>
  </si>
  <si>
    <t>Simogunung Kramat Timur II / 24 Surabaya</t>
  </si>
  <si>
    <t>081332932771</t>
  </si>
  <si>
    <t>1.80.00227</t>
  </si>
  <si>
    <t>Sumeseri</t>
  </si>
  <si>
    <t>Putat Gede Barat II / 44 A Surabaya</t>
  </si>
  <si>
    <t>087855640367</t>
  </si>
  <si>
    <t>1.79.00184</t>
  </si>
  <si>
    <t>Sunarno</t>
  </si>
  <si>
    <t>RD.PDAM Ngagel Tirto 22A Surabaya</t>
  </si>
  <si>
    <t>08574887386; 031-5049185</t>
  </si>
  <si>
    <t>Staf Bagian Pemeliharaan Mekanikal &amp; Elektrikal (Instrumentasi Ngagel)</t>
  </si>
  <si>
    <t>1.96.00914</t>
  </si>
  <si>
    <t>Suprijanto</t>
  </si>
  <si>
    <t>KEDINDING TENGAH BARU V/23 SURABAYA</t>
  </si>
  <si>
    <t>031-3717425</t>
  </si>
  <si>
    <t>1.81.00295</t>
  </si>
  <si>
    <t>Laban Kulon Menganti Gresik</t>
  </si>
  <si>
    <t>0813313656177</t>
  </si>
  <si>
    <t>1.80.00234</t>
  </si>
  <si>
    <t>RD. PDAM Ngagel Tirto 38 A Surabaya</t>
  </si>
  <si>
    <t>031-5017457</t>
  </si>
  <si>
    <t>Staf Bagian Anggaran &amp; Kas (Kas)</t>
  </si>
  <si>
    <t>1.79.00701</t>
  </si>
  <si>
    <t>Bendul Merisi Besar Timur 63 A Surabaya</t>
  </si>
  <si>
    <t>031-5611332 / 081615287377 / 081357204449</t>
  </si>
  <si>
    <t>1.84.00620</t>
  </si>
  <si>
    <t>Syamsuri</t>
  </si>
  <si>
    <t>Jemur Wonosari III / 16 Surabaya</t>
  </si>
  <si>
    <t>Staf Bagian Sistem Distribusi (Zona 4 dan 5)</t>
  </si>
  <si>
    <t>1.83.00490</t>
  </si>
  <si>
    <t>Tantok Hirwanto</t>
  </si>
  <si>
    <t>Wonorejo III / 87 A Surabaya</t>
  </si>
  <si>
    <t>085648765902</t>
  </si>
  <si>
    <t>1.83.00532</t>
  </si>
  <si>
    <t>Tri Lustyo Chamethy</t>
  </si>
  <si>
    <t>Nangka Kidul No. 34 Surabaya</t>
  </si>
  <si>
    <t>031-8942162</t>
  </si>
  <si>
    <t>1.85.00633</t>
  </si>
  <si>
    <t>Waras</t>
  </si>
  <si>
    <t>Jl. Rinjani 21 Pare Kediri</t>
  </si>
  <si>
    <t>Staf Bagian Layanan Internal (Pengamanan)</t>
  </si>
  <si>
    <t>1.83.00520</t>
  </si>
  <si>
    <t>Wiwik Djuhartiningsih</t>
  </si>
  <si>
    <t>Sedati Agung RT5 / RW II SIDOARJO</t>
  </si>
  <si>
    <t>031-8667581</t>
  </si>
  <si>
    <t>Staf Bagian Sekretariat dan Humas</t>
  </si>
  <si>
    <t>1.80.00279</t>
  </si>
  <si>
    <t>Yayuk Umiyatin</t>
  </si>
  <si>
    <t>Pacar Kembang VE / 15 A Surabaya</t>
  </si>
  <si>
    <t>RD PDAM NGAGEL TIRTO 33 A SURABAYA</t>
  </si>
  <si>
    <t>Data Pegawai</t>
  </si>
  <si>
    <t>PDAM Surya Sembada Kota Surabaya</t>
  </si>
  <si>
    <t>ALAMAT</t>
  </si>
  <si>
    <t>00000</t>
  </si>
  <si>
    <t>01-01-1970</t>
  </si>
  <si>
    <t>1.00.01272</t>
  </si>
  <si>
    <t>Sukadi</t>
  </si>
  <si>
    <t>Jl. Karang Menjangan|3 / 39 A|Surabaya</t>
  </si>
  <si>
    <t>081357339358</t>
  </si>
  <si>
    <t>Staf Pengawasan Proses Distribusi dan Sistem Informasi Geografis</t>
  </si>
  <si>
    <t>30-01-2021</t>
  </si>
  <si>
    <t>Meninggal</t>
  </si>
  <si>
    <t>1.03.00001</t>
  </si>
  <si>
    <t>Ir. Pengkie Sugiho P. MM, MBA</t>
  </si>
  <si>
    <t>KARANG MENUR NO. 11-A</t>
  </si>
  <si>
    <t>dummy</t>
  </si>
  <si>
    <t>1.05.01292</t>
  </si>
  <si>
    <t>Wuliyanto</t>
  </si>
  <si>
    <t>Dsn Sendang|007|003|Penanggungan|Trawas|Mojokerto|61375|Jawa Timur</t>
  </si>
  <si>
    <t>085732725235; 081331355266</t>
  </si>
  <si>
    <t>Staf Senior Pemeliharaan Mekanikal dan Pompa Karang Pilang</t>
  </si>
  <si>
    <t>07-12-2018</t>
  </si>
  <si>
    <t>1.05.01294</t>
  </si>
  <si>
    <t>Andriyono</t>
  </si>
  <si>
    <t>Bluru Permai BA - 11 RT. 01 RW. 14 Bluru Kidul Sidoarjo</t>
  </si>
  <si>
    <t>10-05-2016</t>
  </si>
  <si>
    <t>1.05.01301</t>
  </si>
  <si>
    <t>Djoko Nugroho, SH</t>
  </si>
  <si>
    <t>SEMARANG NO.55</t>
  </si>
  <si>
    <t>031-7495374, 081553869011</t>
  </si>
  <si>
    <t>Staf Senior Bagian Logistik</t>
  </si>
  <si>
    <t>15-05-2022</t>
  </si>
  <si>
    <t>1.05.01315</t>
  </si>
  <si>
    <t>Harijono</t>
  </si>
  <si>
    <t>PERUM PERKOREN INDAH H-14 BANGIL</t>
  </si>
  <si>
    <t>01-01-2010</t>
  </si>
  <si>
    <t>1.05.01318</t>
  </si>
  <si>
    <t>Kun Wijanto</t>
  </si>
  <si>
    <t>JOGOLOYO IV / 6 Surabaya</t>
  </si>
  <si>
    <t>1.05.01319</t>
  </si>
  <si>
    <t>Naryono</t>
  </si>
  <si>
    <t>Jl. Jendral Suparman V / 29 C Waru Sidoarjo</t>
  </si>
  <si>
    <t>031-8536700</t>
  </si>
  <si>
    <t>01-07-2013</t>
  </si>
  <si>
    <t>1.05.01320</t>
  </si>
  <si>
    <t>Sudarwanto</t>
  </si>
  <si>
    <t>01-09-2011</t>
  </si>
  <si>
    <t>1.06.01333</t>
  </si>
  <si>
    <t>Biarken</t>
  </si>
  <si>
    <t>Ketapang III/49 SBY</t>
  </si>
  <si>
    <t>031-3552325</t>
  </si>
  <si>
    <t>1.06.01334</t>
  </si>
  <si>
    <t>Moch. Tegas</t>
  </si>
  <si>
    <t>Bubutan I / A SBY</t>
  </si>
  <si>
    <t>031-5474369</t>
  </si>
  <si>
    <t>01-08-2012</t>
  </si>
  <si>
    <t>Meninggal dunia</t>
  </si>
  <si>
    <t>1.06.01335</t>
  </si>
  <si>
    <t>Ds. Winongan Lor Kab. Pasuruan</t>
  </si>
  <si>
    <t>01-04-2008</t>
  </si>
  <si>
    <t>1.06.01336</t>
  </si>
  <si>
    <t>Wahjudi</t>
  </si>
  <si>
    <t>RM. Dinas PDAM Gempol Pasuruan</t>
  </si>
  <si>
    <t>01-06-2008</t>
  </si>
  <si>
    <t>1.06.01337</t>
  </si>
  <si>
    <t>Ds. Kepulungan Gempol Pasuruan</t>
  </si>
  <si>
    <t>01-07-2007</t>
  </si>
  <si>
    <t>1.06.01338</t>
  </si>
  <si>
    <t>Sakiman</t>
  </si>
  <si>
    <t>Kranggan V/59.B SBY</t>
  </si>
  <si>
    <t>031-5464433</t>
  </si>
  <si>
    <t>1.06.01339</t>
  </si>
  <si>
    <t>Samari</t>
  </si>
  <si>
    <t>SIMO POMAHAN BARU BARAT II/20 SBY</t>
  </si>
  <si>
    <t>0317497276</t>
  </si>
  <si>
    <t>1.06.01357</t>
  </si>
  <si>
    <t>Muchammad Soffan Hadi, SH</t>
  </si>
  <si>
    <t>Pulosari III J/ 58 A Surabaya</t>
  </si>
  <si>
    <t>08123509549</t>
  </si>
  <si>
    <t>21-05-2008</t>
  </si>
  <si>
    <t>Mengundurkan diri</t>
  </si>
  <si>
    <t>1.06.01359</t>
  </si>
  <si>
    <t>Mila Kusuma Perdani, ST</t>
  </si>
  <si>
    <t>Pandugosari 8/35 YKP PS 2L/22 Surabaya</t>
  </si>
  <si>
    <t>031-8720936</t>
  </si>
  <si>
    <t>09-11-2007</t>
  </si>
  <si>
    <t>1.06.01363</t>
  </si>
  <si>
    <t>Nanang Widyatmoko, ST</t>
  </si>
  <si>
    <t>Graha Citra|Blok E3 / 7|Bukit Palma|008|004|Babat Jerawat|Pakal|Surabaya|60197|Jawa Timur</t>
  </si>
  <si>
    <t>081331585440</t>
  </si>
  <si>
    <t>Manajer Senior Kelola Sistem Informasi dan Aset Properti</t>
  </si>
  <si>
    <t>18-11-2021</t>
  </si>
  <si>
    <t>1.06.01364</t>
  </si>
  <si>
    <t>Neti Marlina, S.Psi</t>
  </si>
  <si>
    <t>Jl. Janti Jomblang Gg. Menur 1 Banguntapan Bantul</t>
  </si>
  <si>
    <t>0274-486600 / 081328869484</t>
  </si>
  <si>
    <t>01-01-2009</t>
  </si>
  <si>
    <t>1.06.01372</t>
  </si>
  <si>
    <t>Retno Mayang Ambari, SH</t>
  </si>
  <si>
    <t>Jl. Rungkut Barata VII No. 58 Surabaya</t>
  </si>
  <si>
    <t>031-8705172</t>
  </si>
  <si>
    <t>21-04-2008</t>
  </si>
  <si>
    <t>1.06.01377</t>
  </si>
  <si>
    <t>Surya Tarmiani, ST</t>
  </si>
  <si>
    <t>Sidomulyo III / 7 Cepu, Blora</t>
  </si>
  <si>
    <t>0811677480</t>
  </si>
  <si>
    <t>16-04-2007</t>
  </si>
  <si>
    <t>1.06.01384</t>
  </si>
  <si>
    <t>Yulin Vidyasari, SH</t>
  </si>
  <si>
    <t>Jl. Sidomakmur RT 01/RW 01 Ds. Babadan Ponorogo</t>
  </si>
  <si>
    <t>081336701244</t>
  </si>
  <si>
    <t>1.06.01388</t>
  </si>
  <si>
    <t>Ervin Bayu Sanjaya, Amd</t>
  </si>
  <si>
    <t>Pondok Jati AL-23 Sidoarjo</t>
  </si>
  <si>
    <t>031-8966620</t>
  </si>
  <si>
    <t>01-01-2008</t>
  </si>
  <si>
    <t>1.06.01406</t>
  </si>
  <si>
    <t>Arum Dien Asita</t>
  </si>
  <si>
    <t>Pondok Maritim Indah Blok A1-5 Surabaya</t>
  </si>
  <si>
    <t>031-7668095</t>
  </si>
  <si>
    <t>10-03-2008</t>
  </si>
  <si>
    <t>1.06.01430</t>
  </si>
  <si>
    <t>Muhammad Irfan Fahlefi</t>
  </si>
  <si>
    <t>Manukan Indah|Blok 19-H/5|011|003|Manukan Kulon|Tandes|Surabaya|60185|Jawa Timur</t>
  </si>
  <si>
    <t>081230070022</t>
  </si>
  <si>
    <t>Staf Pemeliharaan Elektrikal dan Instrumentasi Karang Pilang</t>
  </si>
  <si>
    <t>02-12-2019</t>
  </si>
  <si>
    <t>1.06.01431</t>
  </si>
  <si>
    <t>Muhammad Jamilin</t>
  </si>
  <si>
    <t>Tropodo I Barat No. 20 Waru Sidoarjo</t>
  </si>
  <si>
    <t>031-8684272 / 085648448707</t>
  </si>
  <si>
    <t>Staf Bagian Pelayanan Teknis Jaringan &amp; SR</t>
  </si>
  <si>
    <t>17-01-2014</t>
  </si>
  <si>
    <t>1.06.01447</t>
  </si>
  <si>
    <t>Yogi Anantatoer</t>
  </si>
  <si>
    <t>Jl. Wonokitri 1/20 Surabaya</t>
  </si>
  <si>
    <t>081330489332</t>
  </si>
  <si>
    <t>01-12-2008</t>
  </si>
  <si>
    <t>Meninggal Dunia</t>
  </si>
  <si>
    <t>1.06.01454</t>
  </si>
  <si>
    <t>Ugik Janu Ismoko</t>
  </si>
  <si>
    <t>BENDUL MERISI 159 Surabaya</t>
  </si>
  <si>
    <t>27-01-2016</t>
  </si>
  <si>
    <t>1.06.01456</t>
  </si>
  <si>
    <t>Koib</t>
  </si>
  <si>
    <t>Dsn Patoman, RT 006/ RW 002, Keboharan Krian, Sidoarjo</t>
  </si>
  <si>
    <t>085790670911</t>
  </si>
  <si>
    <t>01-11-2012</t>
  </si>
  <si>
    <t>1.06.01457</t>
  </si>
  <si>
    <t>Miskan</t>
  </si>
  <si>
    <t>Dukuh Kupang XVI / 31 A Surabaya</t>
  </si>
  <si>
    <t>031-5610294</t>
  </si>
  <si>
    <t>01-06-2015</t>
  </si>
  <si>
    <t>1.07.01458</t>
  </si>
  <si>
    <t>Alif Putra Rakhmad Afandi</t>
  </si>
  <si>
    <t>Makarya Binangun Regency, Jl. Dewi Sartika Barat II Blok A-31 Waru Sidoarjo</t>
  </si>
  <si>
    <t>(031) 8532755</t>
  </si>
  <si>
    <t>11-05-2007</t>
  </si>
  <si>
    <t>1.07.01461</t>
  </si>
  <si>
    <t>Fenti Ermayani</t>
  </si>
  <si>
    <t>Jl. Jemur Wonosari JA-7 Surabaya</t>
  </si>
  <si>
    <t>02-06-2008</t>
  </si>
  <si>
    <t>1.07.01463</t>
  </si>
  <si>
    <t>Pungky Pramita Sari</t>
  </si>
  <si>
    <t>Jl. Sambiarum Lor I Blok 53 A/03 Surabaya</t>
  </si>
  <si>
    <t>(031) 7413187</t>
  </si>
  <si>
    <t>01-05-2007</t>
  </si>
  <si>
    <t>1.07.01472</t>
  </si>
  <si>
    <t>Hendra Wicaksono</t>
  </si>
  <si>
    <t>Kapasari Pedukuhan VII/17 Surabaya</t>
  </si>
  <si>
    <t>13-09-2013</t>
  </si>
  <si>
    <t>1.09.01500</t>
  </si>
  <si>
    <t>Farida Indah Kusumawati</t>
  </si>
  <si>
    <t>Ketintang 4 / 33 Surabaya</t>
  </si>
  <si>
    <t>Staf Bagian Anggaran &amp; Kas</t>
  </si>
  <si>
    <t>01-05-2014</t>
  </si>
  <si>
    <t>1.09.01506</t>
  </si>
  <si>
    <t>Eva Ardhanarysvari, ST</t>
  </si>
  <si>
    <t>Perumahan Puri Indah D - 9 Sidoarjo</t>
  </si>
  <si>
    <t>Staf Senior Bagian Pengendalian Kehilangan Air</t>
  </si>
  <si>
    <t>15-01-2015</t>
  </si>
  <si>
    <t>1.09.01509</t>
  </si>
  <si>
    <t>Ida Nurpanca Kusuma Sari</t>
  </si>
  <si>
    <t>Klampis Ngasem III / 32 Surabaya</t>
  </si>
  <si>
    <t>01-08-2011</t>
  </si>
  <si>
    <t>1.09.01511</t>
  </si>
  <si>
    <t>Dian Novitasari</t>
  </si>
  <si>
    <t>Pandugo Baru T-60 Surabaya</t>
  </si>
  <si>
    <t>01-04-2010</t>
  </si>
  <si>
    <t>1.09.01513</t>
  </si>
  <si>
    <t>Anis Ernawati, Amd</t>
  </si>
  <si>
    <t>Jl Gubeng Airlangga V No 32 A Surabaya</t>
  </si>
  <si>
    <t>31-12-2013</t>
  </si>
  <si>
    <t>1.09.01520</t>
  </si>
  <si>
    <t>Afrina Kartika Sari</t>
  </si>
  <si>
    <t>Jl. Wonokusumo 93 Surabaya</t>
  </si>
  <si>
    <t>15-10-2014</t>
  </si>
  <si>
    <t>1.09.01524</t>
  </si>
  <si>
    <t>Ismiyatiningsih</t>
  </si>
  <si>
    <t>Delta Sari Indah B/307 RT 07, RW 08, Kureksari Kecamatan Waru Sidoarjo</t>
  </si>
  <si>
    <t>11-01-2013</t>
  </si>
  <si>
    <t>1.09.01531</t>
  </si>
  <si>
    <t>Ade Priambudi, SM</t>
  </si>
  <si>
    <t>Griya Kebraon Barat 9 CA / 27 Surabaya</t>
  </si>
  <si>
    <t>12-11-2012</t>
  </si>
  <si>
    <t>1.09.01533</t>
  </si>
  <si>
    <t>Andro Medha Ferari Wicaksono</t>
  </si>
  <si>
    <t>Manukan Rejo|Blok 4A/No 10|Tandes|Surabaya</t>
  </si>
  <si>
    <t>082302471052</t>
  </si>
  <si>
    <t>Staf Administrasi Manajer Sistem dan Pengembangan Sumber Daya Manusia (SDM)</t>
  </si>
  <si>
    <t>05-06-2020</t>
  </si>
  <si>
    <t>1.09.01535</t>
  </si>
  <si>
    <t>Ilmi Shobachiyah</t>
  </si>
  <si>
    <t>Dusun Balongwatu No.1 Rt/Rw:004/010 Desa CK.Malang</t>
  </si>
  <si>
    <t>085649649707</t>
  </si>
  <si>
    <t>Staf Bagian Kelola Kinerja Perusahaan</t>
  </si>
  <si>
    <t>20-10-2017</t>
  </si>
  <si>
    <t>1.09.01538</t>
  </si>
  <si>
    <t>Ramadhani Herllanda</t>
  </si>
  <si>
    <t>Jalan Padmosusastro 19 Surabaya</t>
  </si>
  <si>
    <t>1.09.01558</t>
  </si>
  <si>
    <t>Lukman Arfianto</t>
  </si>
  <si>
    <t>Jalan Kh Faqih Hasyim 19, Siwalan Panji,Rt 20 Rw 4 Buduran Sidoarjo</t>
  </si>
  <si>
    <t>07-01-2013</t>
  </si>
  <si>
    <t>1.09.01559</t>
  </si>
  <si>
    <t>Lutfi Adiamsah</t>
  </si>
  <si>
    <t>Margorejo Makam 32 G Surabaya</t>
  </si>
  <si>
    <t>01-06-2014</t>
  </si>
  <si>
    <t>1.09.01561</t>
  </si>
  <si>
    <t>Nita Swastika</t>
  </si>
  <si>
    <t>Jaya Maspion Permata Cluster Beryl Blok B4 - 27 Waru Sidoarjo</t>
  </si>
  <si>
    <t>Staf Bagian Pengendalian Proses</t>
  </si>
  <si>
    <t>13-04-2015</t>
  </si>
  <si>
    <t>1.09.01565</t>
  </si>
  <si>
    <t>Astri Wulansari</t>
  </si>
  <si>
    <t>Jl. Sunan Ampel No. 2 RT. 002 RW. 002 Tuban</t>
  </si>
  <si>
    <t>20-12-2012</t>
  </si>
  <si>
    <t>1.09.01570</t>
  </si>
  <si>
    <t>Anggra Restiana</t>
  </si>
  <si>
    <t>Jl. Nanas 63 B RT. 02 / 03 Bangil Pasuruan</t>
  </si>
  <si>
    <t>21-10-2012</t>
  </si>
  <si>
    <t>1.14.01605</t>
  </si>
  <si>
    <t>Karlina Noviasari, S.Psi</t>
  </si>
  <si>
    <t>Dsn Gerbo RT03 RW03 Ds Kedungpari Kec Mojowarno ; Jl Kaliurang Pogung Baru Blok A4 No.2, Jogjakarta</t>
  </si>
  <si>
    <t>085645533535, 082234074646</t>
  </si>
  <si>
    <t>1.14.01610</t>
  </si>
  <si>
    <t>Yeny Febriana, ST</t>
  </si>
  <si>
    <t>Sidosermo PDK 4 kav 394, Surabaya, 60239</t>
  </si>
  <si>
    <t>085730072722; 0318415484</t>
  </si>
  <si>
    <t>21-05-2015</t>
  </si>
  <si>
    <t>1.14.01619</t>
  </si>
  <si>
    <t>Herman Filani, Amd</t>
  </si>
  <si>
    <t>Bulang Kulon RT 01 RW 01 Bulang Kulon Benjeng, Gresik 61172</t>
  </si>
  <si>
    <t>085645501698</t>
  </si>
  <si>
    <t>Staf Bagian Pemeliharaan Mekanikal &amp; Elektrikal (Administrasi)</t>
  </si>
  <si>
    <t>31-05-2017</t>
  </si>
  <si>
    <t>1.14.01621</t>
  </si>
  <si>
    <t>Indra Cahya Purnama, Amd</t>
  </si>
  <si>
    <t>Poris Indah Blok E/ 759, RT013 RW 005, Cipondoh Indah,Cipondoh, Jakarta ; Jl. Arief Rahman Hakim Keputih Gg.Makam No.21, Surabaya 60111</t>
  </si>
  <si>
    <t>08569892366</t>
  </si>
  <si>
    <t>Staf Bagian Pemeliharaan Jaringan Distribusi</t>
  </si>
  <si>
    <t>1.14.01625</t>
  </si>
  <si>
    <t>Maya Afsari Damayanti, Amd</t>
  </si>
  <si>
    <t>Tebel Barat|005|001|Tebel|Gedangan|Sidoarjo|61254|Jawa Timur</t>
  </si>
  <si>
    <t>085257100078</t>
  </si>
  <si>
    <t>1.17.01669</t>
  </si>
  <si>
    <t>Fajar Prasetiyono</t>
  </si>
  <si>
    <t>The Green Taman Sari; Jln. Palem Sememi Raya B-36, Sememi, Benowo</t>
  </si>
  <si>
    <t>085648171244</t>
  </si>
  <si>
    <t>Staf Pengembangan Teknologi Informasi</t>
  </si>
  <si>
    <t>16-08-2018</t>
  </si>
  <si>
    <t>1.17.01674</t>
  </si>
  <si>
    <t>Nita Dwi Febrianti</t>
  </si>
  <si>
    <t>Dsn. Pandaan|002|001|Pandanajeng|Tumpang|Malang|65156|Jawa Timur</t>
  </si>
  <si>
    <t>085733725216; 081615400046</t>
  </si>
  <si>
    <t>Staf Perencanaan Proses Distribusi dan Pemeliharaan Perpipaan</t>
  </si>
  <si>
    <t>1.17.01690</t>
  </si>
  <si>
    <t>Sandra Agustyan Putra</t>
  </si>
  <si>
    <t>Perum Binamarga|35|001|002|Jampirogo|Sooko|Mojokerto|61361|Jawa Timur</t>
  </si>
  <si>
    <t>087855798912</t>
  </si>
  <si>
    <t>Staf Sistem Informasi</t>
  </si>
  <si>
    <t>1.17.01707</t>
  </si>
  <si>
    <t>Ahmad Bahruddin</t>
  </si>
  <si>
    <t>DS Sumberejo RT/RW : 11/05 Kecamatan Geger Madiun</t>
  </si>
  <si>
    <t>085755400345</t>
  </si>
  <si>
    <t>1.17.01773</t>
  </si>
  <si>
    <t>Indria Putri Hapsari</t>
  </si>
  <si>
    <t>Jl. Nangka|349|013|003|Sruni|Gedangan|Sidoarjo|61254|Jawa Timur</t>
  </si>
  <si>
    <t>083830113719</t>
  </si>
  <si>
    <t>Staf Infrastruktur</t>
  </si>
  <si>
    <t>23-04-2020</t>
  </si>
  <si>
    <t>1.17.01809</t>
  </si>
  <si>
    <t>Musthofa Khoiril Anam</t>
  </si>
  <si>
    <t>Dsn Taraan RT. 01 RW. 02 DesaTegalrejo Kec. Merakurak Tuban</t>
  </si>
  <si>
    <t>085668393927</t>
  </si>
  <si>
    <t>1.17.01811</t>
  </si>
  <si>
    <t>Nana Yuli Prihardini</t>
  </si>
  <si>
    <t>Jl. Siwalankerto Timur I No. 15 Surabaya</t>
  </si>
  <si>
    <t>085733895816</t>
  </si>
  <si>
    <t>Staf Persediaan dan Aset</t>
  </si>
  <si>
    <t>16-05-2018</t>
  </si>
  <si>
    <t>1.17.01823</t>
  </si>
  <si>
    <t>Qurratu A'yun Mas'an</t>
  </si>
  <si>
    <t>GUNUNGSARI INDAH BLOK B-13</t>
  </si>
  <si>
    <t>089616959978; 081214890007</t>
  </si>
  <si>
    <t>11-09-2017</t>
  </si>
  <si>
    <t>1.71.00001</t>
  </si>
  <si>
    <t>Saiman</t>
  </si>
  <si>
    <t>KALIWARON IV / 55 SBY</t>
  </si>
  <si>
    <t>01-09-2010</t>
  </si>
  <si>
    <t>1.71.00002</t>
  </si>
  <si>
    <t>RD.PDAM DS. LATEK BANGIL</t>
  </si>
  <si>
    <t>081330638494</t>
  </si>
  <si>
    <t>01-06-2009</t>
  </si>
  <si>
    <t>1.72.00667</t>
  </si>
  <si>
    <t>Sunaryo</t>
  </si>
  <si>
    <t>LIDAH KULON PERMAI XH/46 SBY</t>
  </si>
  <si>
    <t>01-12-2009</t>
  </si>
  <si>
    <t>1.73.00004</t>
  </si>
  <si>
    <t>Ramin</t>
  </si>
  <si>
    <t>Jl. Simo Gunung Barat Tol 3/20 Surabaya</t>
  </si>
  <si>
    <t>01-07-2009</t>
  </si>
  <si>
    <t>1.74.00005</t>
  </si>
  <si>
    <t>Basuki</t>
  </si>
  <si>
    <t>DUKUH SETRO XI A/14 SBY</t>
  </si>
  <si>
    <t>031-3893947</t>
  </si>
  <si>
    <t>01-11-2009</t>
  </si>
  <si>
    <t>1.74.00007</t>
  </si>
  <si>
    <t>Sigit Edijanto</t>
  </si>
  <si>
    <t>POGOT BARU GG VIII/9 SBY</t>
  </si>
  <si>
    <t>031-3729569</t>
  </si>
  <si>
    <t>01-05-2010</t>
  </si>
  <si>
    <t>1.74.00009</t>
  </si>
  <si>
    <t>Abd. Goni</t>
  </si>
  <si>
    <t>KEBONSARI II/14 SBY</t>
  </si>
  <si>
    <t>01-08-2009</t>
  </si>
  <si>
    <t>1.74.00011</t>
  </si>
  <si>
    <t>Soedjono</t>
  </si>
  <si>
    <t>DS. KRAGAN TEBEL GEDANGAN SDA</t>
  </si>
  <si>
    <t>01-11-2013</t>
  </si>
  <si>
    <t>1.74.00012</t>
  </si>
  <si>
    <t>Mudjianto</t>
  </si>
  <si>
    <t>RD.PDAM BLOK A/17 NGAGEL TIRTO SBY</t>
  </si>
  <si>
    <t>01-07-2010</t>
  </si>
  <si>
    <t>1.74.00671</t>
  </si>
  <si>
    <t>Dody Nurnanto</t>
  </si>
  <si>
    <t>RD. PDAM NGAGEL TIRTO 45 C SBY</t>
  </si>
  <si>
    <t>01-01-2012</t>
  </si>
  <si>
    <t>1.74.00806</t>
  </si>
  <si>
    <t>R.POMPA TANDES MANUKAN TAMA SBY</t>
  </si>
  <si>
    <t>031-70185524</t>
  </si>
  <si>
    <t>1.74.00869</t>
  </si>
  <si>
    <t>Fakih</t>
  </si>
  <si>
    <t>KLAMPIS NGASEM IV/5 SBY</t>
  </si>
  <si>
    <t>02-03-2007</t>
  </si>
  <si>
    <t>Pensiun Dini</t>
  </si>
  <si>
    <t>1.74.00870</t>
  </si>
  <si>
    <t>Matnagi</t>
  </si>
  <si>
    <t>KERTOPATEN Gg. I/26 A SBY</t>
  </si>
  <si>
    <t>01-07-2008</t>
  </si>
  <si>
    <t>1.74.01188</t>
  </si>
  <si>
    <t>Amir</t>
  </si>
  <si>
    <t>Kel. Siring RT. 06 RW I Kec. Porong Sidoarjo</t>
  </si>
  <si>
    <t>1.75.00014</t>
  </si>
  <si>
    <t>Samean</t>
  </si>
  <si>
    <t>DS.KELEYAN NO. 145 BANGKALAN MADURA</t>
  </si>
  <si>
    <t>1.75.00015</t>
  </si>
  <si>
    <t>Suhartono</t>
  </si>
  <si>
    <t>RD PDAM WONOKROMO NO.2 SBY</t>
  </si>
  <si>
    <t>01-04-2011</t>
  </si>
  <si>
    <t>1.75.00018</t>
  </si>
  <si>
    <t>Kastono S.</t>
  </si>
  <si>
    <t>Kedung Pengkol III / 2 C SBY</t>
  </si>
  <si>
    <t>031-5996825</t>
  </si>
  <si>
    <t>Staf Bagian Sistem Distribusi</t>
  </si>
  <si>
    <t>1.75.00019</t>
  </si>
  <si>
    <t>Tahid</t>
  </si>
  <si>
    <t>Mojo IV/14 SBY</t>
  </si>
  <si>
    <t>01-09-2012</t>
  </si>
  <si>
    <t>1.75.00020</t>
  </si>
  <si>
    <t>Sunarto</t>
  </si>
  <si>
    <t>KAPASARI PEDUKUHAN VII/6 SBY</t>
  </si>
  <si>
    <t>1.75.00021</t>
  </si>
  <si>
    <t>Mulyono</t>
  </si>
  <si>
    <t>Bangunrejo II RSS BI/110 Surabaya</t>
  </si>
  <si>
    <t>01-02-2011</t>
  </si>
  <si>
    <t>1.75.00023</t>
  </si>
  <si>
    <t>Suwarto</t>
  </si>
  <si>
    <t>SIWALANKERTO TIMUR I/105 SBY</t>
  </si>
  <si>
    <t>1.75.00024</t>
  </si>
  <si>
    <t>Mudakir Bin P. Mus</t>
  </si>
  <si>
    <t>Jl. Gresik Gadukan 213 Surabaya</t>
  </si>
  <si>
    <t>031-7492340</t>
  </si>
  <si>
    <t>01-01-2014</t>
  </si>
  <si>
    <t>1.75.00026</t>
  </si>
  <si>
    <t>Duladji</t>
  </si>
  <si>
    <t>Jl. Dukuh Kupang Timur X A / 31 Surabaya</t>
  </si>
  <si>
    <t>031-5613659</t>
  </si>
  <si>
    <t>01-09-2013</t>
  </si>
  <si>
    <t>1.75.00027</t>
  </si>
  <si>
    <t>Ahmad</t>
  </si>
  <si>
    <t>DS.Ponokawan Krian SDA</t>
  </si>
  <si>
    <t>1.75.00028</t>
  </si>
  <si>
    <t>Sutrisman</t>
  </si>
  <si>
    <t>Girilaya V / 51 Surabaya</t>
  </si>
  <si>
    <t>031-5623630</t>
  </si>
  <si>
    <t>Staf Senior Bagian Pemeliharaan Jaringan Distribus</t>
  </si>
  <si>
    <t>01-10-2014</t>
  </si>
  <si>
    <t>1.75.00029</t>
  </si>
  <si>
    <t>Djumain</t>
  </si>
  <si>
    <t>Asem jajar III / 4 SBY</t>
  </si>
  <si>
    <t>031-5468931</t>
  </si>
  <si>
    <t>1.75.00030</t>
  </si>
  <si>
    <t>Sukarim</t>
  </si>
  <si>
    <t>DUKUH PAKIS VI D2 / 7 SBY</t>
  </si>
  <si>
    <t>1.75.00031</t>
  </si>
  <si>
    <t>Hufron</t>
  </si>
  <si>
    <t>RD PDAM Tamanan Gempol Pasuruan</t>
  </si>
  <si>
    <t>0343-631475</t>
  </si>
  <si>
    <t>01-11-2015</t>
  </si>
  <si>
    <t>1.75.00032</t>
  </si>
  <si>
    <t>Moch. Sudjaeni</t>
  </si>
  <si>
    <t>Jl. KAPAS MADYA IC / 90 SURABAYA</t>
  </si>
  <si>
    <t>1.75.00033</t>
  </si>
  <si>
    <t>Slamet</t>
  </si>
  <si>
    <t>BEBEKAN TIMUR III / 72 SDA</t>
  </si>
  <si>
    <t>031-7872677</t>
  </si>
  <si>
    <t>1.75.00034</t>
  </si>
  <si>
    <t>Suto</t>
  </si>
  <si>
    <t>Jl. Dukuh Kupang Gang Lebar No. 73C Surabaya</t>
  </si>
  <si>
    <t>1.75.00036</t>
  </si>
  <si>
    <t>Kemas Agus Umar</t>
  </si>
  <si>
    <t>RD.PDAM TEMBOK LOR III/22A SBY</t>
  </si>
  <si>
    <t>1.75.00038</t>
  </si>
  <si>
    <t>Sundar Djumadi</t>
  </si>
  <si>
    <t>Gondang Kepulungan Gempol</t>
  </si>
  <si>
    <t>0343-631946</t>
  </si>
  <si>
    <t>01-12-2013</t>
  </si>
  <si>
    <t>1.75.00039</t>
  </si>
  <si>
    <t>Achkijat</t>
  </si>
  <si>
    <t>DS GEMPOL GG.III GEMPOL PASURUAN</t>
  </si>
  <si>
    <t>1.75.00040</t>
  </si>
  <si>
    <t>Musto</t>
  </si>
  <si>
    <t>DSN SUMBERINGIN KEPULUNGAN PASURUAN</t>
  </si>
  <si>
    <t>1.75.00042</t>
  </si>
  <si>
    <t>Kasnari</t>
  </si>
  <si>
    <t>Kapasmadya IE / 41 SBY</t>
  </si>
  <si>
    <t>01-06-2007</t>
  </si>
  <si>
    <t>1.75.00043</t>
  </si>
  <si>
    <t>Poniman</t>
  </si>
  <si>
    <t>RD. PDAM Krembangan Makam 6 F Surabaya</t>
  </si>
  <si>
    <t>031-3553573</t>
  </si>
  <si>
    <t>Staf Gudang Pipa Kecil</t>
  </si>
  <si>
    <t>01-05-2015</t>
  </si>
  <si>
    <t>1.75.00044</t>
  </si>
  <si>
    <t>Imam Trimono</t>
  </si>
  <si>
    <t>SRIKAYA NO. 4 SURABAYA</t>
  </si>
  <si>
    <t>(031) 5035958</t>
  </si>
  <si>
    <t>1.75.00046</t>
  </si>
  <si>
    <t>Perum Griya Taman Cipta Karya Jl. Dahlia E 157 Sidoarjo</t>
  </si>
  <si>
    <t>01-08-2014</t>
  </si>
  <si>
    <t>1.75.00675</t>
  </si>
  <si>
    <t>Sunadji</t>
  </si>
  <si>
    <t>Simorukun VI/7 SBY</t>
  </si>
  <si>
    <t>031-5324806</t>
  </si>
  <si>
    <t>01-05-2008</t>
  </si>
  <si>
    <t>1.75.00677</t>
  </si>
  <si>
    <t>Toha</t>
  </si>
  <si>
    <t>Dsn.Tanama, Kepulungan, Kec. Gempol Pasuruan</t>
  </si>
  <si>
    <t>01-01-2011</t>
  </si>
  <si>
    <t>1.75.00678</t>
  </si>
  <si>
    <t>Wahab</t>
  </si>
  <si>
    <t>DS. KEDENSARI WATES TANGGULANGIN SDA</t>
  </si>
  <si>
    <t>01-06-2010</t>
  </si>
  <si>
    <t>1.75.00779</t>
  </si>
  <si>
    <t>Munali</t>
  </si>
  <si>
    <t>SEMUT KALIMIR I/25 SBY</t>
  </si>
  <si>
    <t>081331366114</t>
  </si>
  <si>
    <t>1.75.00873</t>
  </si>
  <si>
    <t>Sumar</t>
  </si>
  <si>
    <t>RD.PDAM Ngagel Tirto PDAM 19 C SBY</t>
  </si>
  <si>
    <t>031-5026064</t>
  </si>
  <si>
    <t>1.75.01071</t>
  </si>
  <si>
    <t>Lukman</t>
  </si>
  <si>
    <t>PATOMAN KEBOHARAN RT.7/RW.2 KRIAN SIDOARJO</t>
  </si>
  <si>
    <t>1.76.00049</t>
  </si>
  <si>
    <t>Nurchan</t>
  </si>
  <si>
    <t>Tamanan 02 / 15 DS. Kepulungan Gempol Pasuruan</t>
  </si>
  <si>
    <t>0343-636164</t>
  </si>
  <si>
    <t>01-03-2014</t>
  </si>
  <si>
    <t>1.76.00051</t>
  </si>
  <si>
    <t>M. Machfud</t>
  </si>
  <si>
    <t>BUNGURASIH UTARA I/25 WARU SDA</t>
  </si>
  <si>
    <t>01-02-2012</t>
  </si>
  <si>
    <t>1.76.00053</t>
  </si>
  <si>
    <t>Nuriadi</t>
  </si>
  <si>
    <t>Dusun Ngempungsari Desa Morowadi No. 26 Cerme Gresik</t>
  </si>
  <si>
    <t>031-7992089</t>
  </si>
  <si>
    <t>Staf Bagian Penertiban</t>
  </si>
  <si>
    <t>01-02-2014</t>
  </si>
  <si>
    <t>1.76.00054</t>
  </si>
  <si>
    <t>Setu</t>
  </si>
  <si>
    <t>SIMO POMAHAN BARU BARAT II / 14 SURABAYA</t>
  </si>
  <si>
    <t>031-7483878</t>
  </si>
  <si>
    <t>1.76.00056</t>
  </si>
  <si>
    <t>Maskun</t>
  </si>
  <si>
    <t>DS. JOGOSATRU RT.12/RW.03 SUKODONO SIDOARJO</t>
  </si>
  <si>
    <t>081553611578</t>
  </si>
  <si>
    <t>01-12-2010</t>
  </si>
  <si>
    <t>1.76.00059</t>
  </si>
  <si>
    <t>Asnadji</t>
  </si>
  <si>
    <t>DS. LUWUNG KEC. BEJI BANGIL PASURUAN</t>
  </si>
  <si>
    <t>1.76.00061</t>
  </si>
  <si>
    <t>Achmad</t>
  </si>
  <si>
    <t>Simokerto VI / 11 SBY</t>
  </si>
  <si>
    <t>01-08-2007</t>
  </si>
  <si>
    <t>1.76.00066</t>
  </si>
  <si>
    <t>Mochamad Farchan</t>
  </si>
  <si>
    <t>Sidotopo Wetan II \ 9 Surabaya</t>
  </si>
  <si>
    <t>031-3724989</t>
  </si>
  <si>
    <t>01-07-2012</t>
  </si>
  <si>
    <t>1.76.00068</t>
  </si>
  <si>
    <t>Abdul Muin</t>
  </si>
  <si>
    <t>Kedinding Lor Gg. Kemuning 44 Surabaya</t>
  </si>
  <si>
    <t>01-05-2013</t>
  </si>
  <si>
    <t>1.76.00069</t>
  </si>
  <si>
    <t>Ripan</t>
  </si>
  <si>
    <t>Wonokusumo Jaya XII/3A SBY</t>
  </si>
  <si>
    <t>031-3768904</t>
  </si>
  <si>
    <t>1.76.00071</t>
  </si>
  <si>
    <t>Wakidjan</t>
  </si>
  <si>
    <t>Pakis I / 31 Surabaya</t>
  </si>
  <si>
    <t>1.76.00072</t>
  </si>
  <si>
    <t>Remin</t>
  </si>
  <si>
    <t>JOJORAN V TIMUR C / 25 SBY</t>
  </si>
  <si>
    <t>031-5963145</t>
  </si>
  <si>
    <t>1.76.00073</t>
  </si>
  <si>
    <t>Namto</t>
  </si>
  <si>
    <t>Bendul Merisi Besar Selatan No. 51 K Surabaya</t>
  </si>
  <si>
    <t>031-8414715</t>
  </si>
  <si>
    <t>1.76.00074</t>
  </si>
  <si>
    <t>Nasrip</t>
  </si>
  <si>
    <t>Jl. Pakis Gunung III A / 35 Surabaya</t>
  </si>
  <si>
    <t>01-06-2013</t>
  </si>
  <si>
    <t>1.76.00075</t>
  </si>
  <si>
    <t>Dimun</t>
  </si>
  <si>
    <t>Jl.Pakis Gunung III A/16 A Surabaya</t>
  </si>
  <si>
    <t>031-5632371</t>
  </si>
  <si>
    <t>1.76.00076</t>
  </si>
  <si>
    <t>Slamet Riadi</t>
  </si>
  <si>
    <t>Ds. Wonocolo Rt. 04 / RW.01, Taman (Sidoarjo)</t>
  </si>
  <si>
    <t>031-7877629</t>
  </si>
  <si>
    <t>01-08-2008</t>
  </si>
  <si>
    <t>1.76.00077</t>
  </si>
  <si>
    <t>Matalim</t>
  </si>
  <si>
    <t>PLATUK DONOMULYO I C/5 SBY</t>
  </si>
  <si>
    <t>(031) 3728359</t>
  </si>
  <si>
    <t>1.76.00079</t>
  </si>
  <si>
    <t>Suprijadi</t>
  </si>
  <si>
    <t>DUKUH KUPANG TMR XV/68 SURABAYA</t>
  </si>
  <si>
    <t>081-332530320</t>
  </si>
  <si>
    <t>1.76.00080</t>
  </si>
  <si>
    <t>Darmadji</t>
  </si>
  <si>
    <t>Jl. Pandu Rt.03 Rw. I Rangkah Kidul Sidoarjo</t>
  </si>
  <si>
    <t>01-03-2012</t>
  </si>
  <si>
    <t>1.76.00082</t>
  </si>
  <si>
    <t>Bachrul Ulum</t>
  </si>
  <si>
    <t>Pakis Tirtosari XI/10 B SBY</t>
  </si>
  <si>
    <t>1.76.00681</t>
  </si>
  <si>
    <t>Bachar</t>
  </si>
  <si>
    <t>Ds.Lebak Kec. Winongan Pasuruan</t>
  </si>
  <si>
    <t>03437714831</t>
  </si>
  <si>
    <t>1.76.00683</t>
  </si>
  <si>
    <t>Sugiono</t>
  </si>
  <si>
    <t>DS. SIDEPAN KEC. WINONGAN PASURUAN</t>
  </si>
  <si>
    <t>1.76.00803</t>
  </si>
  <si>
    <t>Acknap Kuswantoro</t>
  </si>
  <si>
    <t>TAMBAK ASRI XXI / 20 SBY</t>
  </si>
  <si>
    <t>031-7497428</t>
  </si>
  <si>
    <t>01-06-2012</t>
  </si>
  <si>
    <t>1.76.00809</t>
  </si>
  <si>
    <t>Dulatif</t>
  </si>
  <si>
    <t>ABDUL RACHMAD NO 167 SEDATI SDA</t>
  </si>
  <si>
    <t>1.77.00084</t>
  </si>
  <si>
    <t>Tarmudji</t>
  </si>
  <si>
    <t>Ambengan Batu IV \ 3 C SBY</t>
  </si>
  <si>
    <t>22-05-2007</t>
  </si>
  <si>
    <t>1.77.00085</t>
  </si>
  <si>
    <t>Mudjajin</t>
  </si>
  <si>
    <t>POGOT III/23 SBY</t>
  </si>
  <si>
    <t>01-04-2009</t>
  </si>
  <si>
    <t>1.77.00086</t>
  </si>
  <si>
    <t>Kuderi</t>
  </si>
  <si>
    <t>RD.PDAM NGAGEL TIRTO 29 A SBY</t>
  </si>
  <si>
    <t>1.77.00087</t>
  </si>
  <si>
    <t>Sajuti</t>
  </si>
  <si>
    <t>BUMISARI PRAJA NO.7 SBY</t>
  </si>
  <si>
    <t>031-7416636</t>
  </si>
  <si>
    <t>1.77.00088</t>
  </si>
  <si>
    <t>Adijono</t>
  </si>
  <si>
    <t>SUTOREJO TENG. VIII/16 BLOK EE/37 SBY</t>
  </si>
  <si>
    <t>1.77.00089</t>
  </si>
  <si>
    <t>Abd. Latip</t>
  </si>
  <si>
    <t>Jagir Sidomukti 4/34 Surabaya</t>
  </si>
  <si>
    <t>031-8420649</t>
  </si>
  <si>
    <t>1.77.00090</t>
  </si>
  <si>
    <t>Imam Mashudi</t>
  </si>
  <si>
    <t>SIDOTOPO WETAN V / 19 SBY</t>
  </si>
  <si>
    <t>031-3722959</t>
  </si>
  <si>
    <t>1.77.00091</t>
  </si>
  <si>
    <t>Sapari</t>
  </si>
  <si>
    <t>KETABANG MAGERSARI GG.PONTEN 5 Sby</t>
  </si>
  <si>
    <t>1.77.00092</t>
  </si>
  <si>
    <t>Jono</t>
  </si>
  <si>
    <t>Kapas Madya IV/100 Surabaya</t>
  </si>
  <si>
    <t>031-3711374</t>
  </si>
  <si>
    <t>1.77.00093</t>
  </si>
  <si>
    <t>RD.PDAM NGAGEL REJO 46 SBY</t>
  </si>
  <si>
    <t>031-5042834</t>
  </si>
  <si>
    <t>01-11-2007</t>
  </si>
  <si>
    <t>1.77.00094</t>
  </si>
  <si>
    <t>M. Tohir</t>
  </si>
  <si>
    <t>Boteng Menganti Gresik</t>
  </si>
  <si>
    <t>MANUKAN LOR III D/17 SBY</t>
  </si>
  <si>
    <t>1.77.00097</t>
  </si>
  <si>
    <t>Sudijatmiko</t>
  </si>
  <si>
    <t>SIDOKARE INDAH BLK SS / 02 SDA</t>
  </si>
  <si>
    <t>031-8943900</t>
  </si>
  <si>
    <t>01-03-2013</t>
  </si>
  <si>
    <t>1.77.00099</t>
  </si>
  <si>
    <t>Muhamad Kadarusman</t>
  </si>
  <si>
    <t>BULAK RUKEM TIMUR II / 46 SBY</t>
  </si>
  <si>
    <t>1.77.00100</t>
  </si>
  <si>
    <t>Purbo Prajitno</t>
  </si>
  <si>
    <t>SIMOHILIR UTARA XVI-6G/12 A Surabaya</t>
  </si>
  <si>
    <t>031-7341554</t>
  </si>
  <si>
    <t>01-10-2012</t>
  </si>
  <si>
    <t>1.77.00102</t>
  </si>
  <si>
    <t>Sunardi</t>
  </si>
  <si>
    <t>Wisma Kencana Indah Blok. C / 22 Buduran Sidoarjo</t>
  </si>
  <si>
    <t>1.77.00105</t>
  </si>
  <si>
    <t>Bambang Hariyanto</t>
  </si>
  <si>
    <t>RUNGKUT YKP LOR RL III I/20 SBY</t>
  </si>
  <si>
    <t>1.77.00106</t>
  </si>
  <si>
    <t>Ahmad Nurhadi</t>
  </si>
  <si>
    <t>Jl. Platuk Donomulyo 1 D / 24 Surabaya</t>
  </si>
  <si>
    <t>(031) 3769391</t>
  </si>
  <si>
    <t>01-12-2015</t>
  </si>
  <si>
    <t>1.77.00107</t>
  </si>
  <si>
    <t>Boediono</t>
  </si>
  <si>
    <t>AMBENGAN BATU VI / 27 A SBY</t>
  </si>
  <si>
    <t>031-5490357</t>
  </si>
  <si>
    <t>1.77.00108</t>
  </si>
  <si>
    <t>Samsu</t>
  </si>
  <si>
    <t>Kaliwaron 46.A SBY</t>
  </si>
  <si>
    <t>1.77.00109</t>
  </si>
  <si>
    <t>Sulaiman</t>
  </si>
  <si>
    <t>R.D PDAM Ngagel Tirto 25 A Surabaya</t>
  </si>
  <si>
    <t>031-5048614</t>
  </si>
  <si>
    <t>1.77.00110</t>
  </si>
  <si>
    <t>Pakis Gunung III A / 39 Surabaya</t>
  </si>
  <si>
    <t>031-5630624 / 70364837</t>
  </si>
  <si>
    <t>1.77.00111</t>
  </si>
  <si>
    <t>Parno</t>
  </si>
  <si>
    <t>Simo Gunung Kramat Timur VIII/44 Surabaya</t>
  </si>
  <si>
    <t>031-5619394 / 08883583193</t>
  </si>
  <si>
    <t>1.77.00112</t>
  </si>
  <si>
    <t>Muntajib</t>
  </si>
  <si>
    <t>Jl. Pakis Gunung 3/11 RT04 RW04, Pakis, Sawahan, Surabaya 60256</t>
  </si>
  <si>
    <t>03178496082</t>
  </si>
  <si>
    <t>1.77.00113</t>
  </si>
  <si>
    <t>KLAMPIS SEMalang V / 2 D SBY</t>
  </si>
  <si>
    <t>08175188391</t>
  </si>
  <si>
    <t>1.77.00114</t>
  </si>
  <si>
    <t>Jl. Sememi Jaya XI/64 Surabaya</t>
  </si>
  <si>
    <t>1.77.00115</t>
  </si>
  <si>
    <t>Simosidomulyo X/126 SBY</t>
  </si>
  <si>
    <t>031-5458592 / 081330718664</t>
  </si>
  <si>
    <t>1.77.00117</t>
  </si>
  <si>
    <t>Edy Malik</t>
  </si>
  <si>
    <t>Wonokromo III / 9 SBY</t>
  </si>
  <si>
    <t>14-11-2006</t>
  </si>
  <si>
    <t>1.77.00118</t>
  </si>
  <si>
    <t>Moch. Sidik</t>
  </si>
  <si>
    <t>Jl. Mojopahit 22 Ketapang Tanggulangin</t>
  </si>
  <si>
    <t>031-8948082 / 081330226550</t>
  </si>
  <si>
    <t>01-08-2010</t>
  </si>
  <si>
    <t>1.77.00120</t>
  </si>
  <si>
    <t>Kadarjanto</t>
  </si>
  <si>
    <t>RD.PDAM NGAGEL TIRTO 36 A SBY</t>
  </si>
  <si>
    <t>031-5043778/081330475787</t>
  </si>
  <si>
    <t>1.77.00684</t>
  </si>
  <si>
    <t>Sujoto</t>
  </si>
  <si>
    <t>JL. Mojoklanggru Lor 9 Surabaya</t>
  </si>
  <si>
    <t>031-5990983</t>
  </si>
  <si>
    <t>1.77.00686</t>
  </si>
  <si>
    <t>Sayudi</t>
  </si>
  <si>
    <t>LABAN KULON MENGANTI GRESIK</t>
  </si>
  <si>
    <t>1.77.00687</t>
  </si>
  <si>
    <t>Abdul Kadir</t>
  </si>
  <si>
    <t>Ds.PADEMONEGORO 208 RT. 6/RW. 2 SUKODONO SIDOARJO</t>
  </si>
  <si>
    <t>0318830456</t>
  </si>
  <si>
    <t>1.77.00688</t>
  </si>
  <si>
    <t>Susilo</t>
  </si>
  <si>
    <t>Sidotopo Wetan III\36 SBY</t>
  </si>
  <si>
    <t>1.77.00774</t>
  </si>
  <si>
    <t>Budi Santoso</t>
  </si>
  <si>
    <t>RUNGKUT MEJOYO SEL IV/8 SBY</t>
  </si>
  <si>
    <t>031-71272242</t>
  </si>
  <si>
    <t>1.77.00808</t>
  </si>
  <si>
    <t>Jl. Kedung Baruk 64 SBY</t>
  </si>
  <si>
    <t>1.78.00121</t>
  </si>
  <si>
    <t>Mudjiharko</t>
  </si>
  <si>
    <t>Perum Jatikalang Blok A6 / 17 Sidoarjo</t>
  </si>
  <si>
    <t>Staf Senior Bagian Pelayanan Teknis Jaringan &amp; SR</t>
  </si>
  <si>
    <t>1.78.00122</t>
  </si>
  <si>
    <t>Muharto Hadi Santoso</t>
  </si>
  <si>
    <t>Jl. Kalilom Lor Timur III No. 27 Surabaya</t>
  </si>
  <si>
    <t>031-71200664</t>
  </si>
  <si>
    <t>01-02-2009</t>
  </si>
  <si>
    <t>1.78.00123</t>
  </si>
  <si>
    <t>Dukuh Kupang XXII / 27 SBY</t>
  </si>
  <si>
    <t>031-5680324</t>
  </si>
  <si>
    <t>1.78.00124</t>
  </si>
  <si>
    <t>H. Abdullah Munif</t>
  </si>
  <si>
    <t>Jl. Juwingan 72 B Surabaya</t>
  </si>
  <si>
    <t>031-5023363</t>
  </si>
  <si>
    <t>1.78.00125</t>
  </si>
  <si>
    <t>Simogunung Kramat Timur 26 Surabaya</t>
  </si>
  <si>
    <t>1.78.00126</t>
  </si>
  <si>
    <t>Soimin</t>
  </si>
  <si>
    <t>Kapasbaru XI / 37 SBY</t>
  </si>
  <si>
    <t>01-09-2008</t>
  </si>
  <si>
    <t>1.78.00127</t>
  </si>
  <si>
    <t>Seminanto</t>
  </si>
  <si>
    <t>Jl. Ratna 2/7 Surabaya</t>
  </si>
  <si>
    <t>031-5049741</t>
  </si>
  <si>
    <t>1.78.00128</t>
  </si>
  <si>
    <t>Manggaan RT 6/RW 4 DS. Kelayan Bangkalan Madura</t>
  </si>
  <si>
    <t>031-70142380</t>
  </si>
  <si>
    <t>1.78.00129</t>
  </si>
  <si>
    <t>Adi</t>
  </si>
  <si>
    <t>Simokerto IV / 29 A Surabaya</t>
  </si>
  <si>
    <t>Staf Bagian Kelola Aset Properti</t>
  </si>
  <si>
    <t>01-10-2015</t>
  </si>
  <si>
    <t>1.78.00130</t>
  </si>
  <si>
    <t>Siswadi Rahardjo</t>
  </si>
  <si>
    <t>JL. AMBENGAN BATU II/2D Surabaya</t>
  </si>
  <si>
    <t>031-5472766</t>
  </si>
  <si>
    <t>28-03-2010</t>
  </si>
  <si>
    <t>1.78.00131</t>
  </si>
  <si>
    <t>Sutisno</t>
  </si>
  <si>
    <t>Karang Bulak III \ 11 B SBY</t>
  </si>
  <si>
    <t>0315471462</t>
  </si>
  <si>
    <t>1.78.00132</t>
  </si>
  <si>
    <t>Sadiman</t>
  </si>
  <si>
    <t>RD.PDAM PAKIS TIRTOSARI 6 Surabaya</t>
  </si>
  <si>
    <t>031-5673645</t>
  </si>
  <si>
    <t>1.78.00133</t>
  </si>
  <si>
    <t>Ali Arifin</t>
  </si>
  <si>
    <t>TAMBAKSARI SELATAN IV/25 F SBY</t>
  </si>
  <si>
    <t>1.78.00134</t>
  </si>
  <si>
    <t>Askuri Hadi Suprapto</t>
  </si>
  <si>
    <t>Pakis Tirtosari PDAM RT 04 RW05, Pakis , Sawahan</t>
  </si>
  <si>
    <t>082335731607</t>
  </si>
  <si>
    <t>Staf Senior Bagian Pelayanan Teknis Jaringan &amp; SR (Zona 5)</t>
  </si>
  <si>
    <t>01-08-2015</t>
  </si>
  <si>
    <t>1.78.00135</t>
  </si>
  <si>
    <t>Aspan</t>
  </si>
  <si>
    <t>Dinoyo Tangsi III / 12 SBY</t>
  </si>
  <si>
    <t>1.78.00137</t>
  </si>
  <si>
    <t>Siran</t>
  </si>
  <si>
    <t>DUKUH PAKIS VI C / 79 Surabaya</t>
  </si>
  <si>
    <t>031-5632766</t>
  </si>
  <si>
    <t>1.78.00139</t>
  </si>
  <si>
    <t>Katmin</t>
  </si>
  <si>
    <t>DUKUH KUPANG BARAT VIII / 23 SBY</t>
  </si>
  <si>
    <t>01-08-2013</t>
  </si>
  <si>
    <t>1.78.00140</t>
  </si>
  <si>
    <t>Dukuh Pakis V B / 15 Surabaya</t>
  </si>
  <si>
    <t>1.78.00142</t>
  </si>
  <si>
    <t>Jl. Sono Indah Utara V / 15 Buduran Sidoarjo</t>
  </si>
  <si>
    <t>031-8050116</t>
  </si>
  <si>
    <t>1.78.00143</t>
  </si>
  <si>
    <t>Chairul Anam</t>
  </si>
  <si>
    <t>RD.PDAM NGAGEL TIRTO 64 B SBY</t>
  </si>
  <si>
    <t>TENGGER KANDANGAN VII / 55 - F/31 SBY</t>
  </si>
  <si>
    <t>1.78.00145</t>
  </si>
  <si>
    <t>Sosok Suroso A.</t>
  </si>
  <si>
    <t>Raya Wiyung 4 SBY</t>
  </si>
  <si>
    <t>03-11-2006</t>
  </si>
  <si>
    <t>1.78.00148</t>
  </si>
  <si>
    <t>Nurhidayati</t>
  </si>
  <si>
    <t>Pakistirtosari 1A Sby</t>
  </si>
  <si>
    <t>01-06-2011</t>
  </si>
  <si>
    <t>1.78.00149</t>
  </si>
  <si>
    <t>Djoko Mulyono</t>
  </si>
  <si>
    <t>Kutorejo Mojosari Mojokerto</t>
  </si>
  <si>
    <t>Staf Bagian Pemeliharaan Mekanikal &amp; Elektrikal</t>
  </si>
  <si>
    <t>12-04-2014</t>
  </si>
  <si>
    <t>1.78.00150</t>
  </si>
  <si>
    <t>Anis Mas'uliyah</t>
  </si>
  <si>
    <t>Perum Bluru Permai Blok V / 15 Sidoarjo</t>
  </si>
  <si>
    <t>031-8954154</t>
  </si>
  <si>
    <t>Staf Senior Bagian Rekening &amp; Penagihan</t>
  </si>
  <si>
    <t>1.78.00152</t>
  </si>
  <si>
    <t>Djiwoto</t>
  </si>
  <si>
    <t>Bogangin Baru Blok B-86 Surabaya</t>
  </si>
  <si>
    <t>031-7674669</t>
  </si>
  <si>
    <t>1.78.00153</t>
  </si>
  <si>
    <t>Matnan</t>
  </si>
  <si>
    <t>TANAH MERAH II / 64 B SBY</t>
  </si>
  <si>
    <t>031-3711693 / 0811312927</t>
  </si>
  <si>
    <t>1.78.00154</t>
  </si>
  <si>
    <t>Katiran</t>
  </si>
  <si>
    <t>Dinoyo Sekolahan I / 36 A Surabaya</t>
  </si>
  <si>
    <t>031-5632669</t>
  </si>
  <si>
    <t>01-07-2014</t>
  </si>
  <si>
    <t>1.78.00155</t>
  </si>
  <si>
    <t>Gianto</t>
  </si>
  <si>
    <t>Jambangan Baru II/11 SBY</t>
  </si>
  <si>
    <t>031-8296144</t>
  </si>
  <si>
    <t>1.78.00156</t>
  </si>
  <si>
    <t>Soetrisno</t>
  </si>
  <si>
    <t>RD.PDAM NGAGEL TIRTO 29 C SBY</t>
  </si>
  <si>
    <t>031-5011833</t>
  </si>
  <si>
    <t>Supervisor Keselamatan dan Kesehatan Kerja</t>
  </si>
  <si>
    <t>1.78.00157</t>
  </si>
  <si>
    <t>Djarman</t>
  </si>
  <si>
    <t>DUKUH PAKIS BARU 2C/14 SBY</t>
  </si>
  <si>
    <t>1.78.00158</t>
  </si>
  <si>
    <t>Ratna 17 Surabaya</t>
  </si>
  <si>
    <t>1.78.00159</t>
  </si>
  <si>
    <t>Sofwan Adji</t>
  </si>
  <si>
    <t>BEBEKAN TIMUR III/74 SBY</t>
  </si>
  <si>
    <t>05-01-2007</t>
  </si>
  <si>
    <t>1.78.00160</t>
  </si>
  <si>
    <t>Wadiono</t>
  </si>
  <si>
    <t>Kedinding Tengah 8 A / 29 Surabaya</t>
  </si>
  <si>
    <t>031-3724273</t>
  </si>
  <si>
    <t>1.78.00161</t>
  </si>
  <si>
    <t>Moch. Subakti Pratomo</t>
  </si>
  <si>
    <t>Kutisari Utara IVA/5 SBY</t>
  </si>
  <si>
    <t>1.78.00162</t>
  </si>
  <si>
    <t>Sapuan Hadi</t>
  </si>
  <si>
    <t>Lapangan Dharmawangsa No. 36 Surabaya</t>
  </si>
  <si>
    <t>01-04-2013</t>
  </si>
  <si>
    <t>1.78.00163</t>
  </si>
  <si>
    <t>Sutardjo</t>
  </si>
  <si>
    <t>RUNGKUT KIDUL BLOK RK IV F/9 SBY</t>
  </si>
  <si>
    <t>16-12-2011</t>
  </si>
  <si>
    <t>1.78.00164</t>
  </si>
  <si>
    <t>Mudjiharto</t>
  </si>
  <si>
    <t>KOMP. GRIYO MAPAN SANTOSO BLK.BG-13 SIDOARJO</t>
  </si>
  <si>
    <t>031-8673661</t>
  </si>
  <si>
    <t>1.78.00165</t>
  </si>
  <si>
    <t>Djemali</t>
  </si>
  <si>
    <t>Pagesangan IV / 78 SBY</t>
  </si>
  <si>
    <t>1.78.00690</t>
  </si>
  <si>
    <t>Lukman Mustakim</t>
  </si>
  <si>
    <t>MANUKAN REJO BLOK II A/ 11 SBY</t>
  </si>
  <si>
    <t>15-06-2008</t>
  </si>
  <si>
    <t>1.78.00692</t>
  </si>
  <si>
    <t>Achmad Sutiono</t>
  </si>
  <si>
    <t>Kanginan II \ 5 - II SBY</t>
  </si>
  <si>
    <t>031-5465203</t>
  </si>
  <si>
    <t>01-03-2011</t>
  </si>
  <si>
    <t>1.78.00693</t>
  </si>
  <si>
    <t>Bambang Nurtjahjanto</t>
  </si>
  <si>
    <t>Jl. Kebonsari LVK IX No. 27 Surabaya</t>
  </si>
  <si>
    <t>031-8284137</t>
  </si>
  <si>
    <t>29-01-2011</t>
  </si>
  <si>
    <t>1.78.00694</t>
  </si>
  <si>
    <t>Ashari</t>
  </si>
  <si>
    <t>Tembok Lor III / 22 Surabaya</t>
  </si>
  <si>
    <t>081330534748</t>
  </si>
  <si>
    <t>Staf Bagian Pemakaian Air</t>
  </si>
  <si>
    <t>1.78.00696</t>
  </si>
  <si>
    <t>Sugiarto</t>
  </si>
  <si>
    <t>KEDINDING LOR GG. MAWAR NO.39 SBY</t>
  </si>
  <si>
    <t>1.78.00699</t>
  </si>
  <si>
    <t>Agung Subarkah</t>
  </si>
  <si>
    <t>Perum Simowau Indah G/28 Taman Sidoarjo</t>
  </si>
  <si>
    <t>Staf Senior Bagian Pemeliharaan Mekanikal &amp; Elektr</t>
  </si>
  <si>
    <t>1.78.00700</t>
  </si>
  <si>
    <t>Agus Majadi</t>
  </si>
  <si>
    <t>Nangka Kidul 34 SBY</t>
  </si>
  <si>
    <t>Pakis Tirtosari 1 A Surabaya</t>
  </si>
  <si>
    <t>1.78.00738</t>
  </si>
  <si>
    <t>Ds. Sidomulyo RT.03/RW.01 Buduran Sidoarjo</t>
  </si>
  <si>
    <t>031-8926979</t>
  </si>
  <si>
    <t>02-07-2012</t>
  </si>
  <si>
    <t>1.78.00775</t>
  </si>
  <si>
    <t>Medayu Selatan XVII / 2 Surabaya</t>
  </si>
  <si>
    <t>1.78.00776</t>
  </si>
  <si>
    <t>Rudjito</t>
  </si>
  <si>
    <t>RD.PDAM Pakis Tirto Sari SBY</t>
  </si>
  <si>
    <t>01-01-2013</t>
  </si>
  <si>
    <t>1.78.00778</t>
  </si>
  <si>
    <t>Andy Usman</t>
  </si>
  <si>
    <t>Ngagel Rejo III/9 Surabaya</t>
  </si>
  <si>
    <t>031-5038741</t>
  </si>
  <si>
    <t>1.78.01072</t>
  </si>
  <si>
    <t>Suhadi</t>
  </si>
  <si>
    <t>Jl. Kaliasin III/23 Surabaya</t>
  </si>
  <si>
    <t>031-5467160</t>
  </si>
  <si>
    <t>1.78.01073</t>
  </si>
  <si>
    <t>Lutfie</t>
  </si>
  <si>
    <t>Jl. Upa Jiwa No. 8 Surabaya</t>
  </si>
  <si>
    <t>031-5025547</t>
  </si>
  <si>
    <t>1.79.00168</t>
  </si>
  <si>
    <t>Imam Sujoni</t>
  </si>
  <si>
    <t>Dsn. Gedeg Kec. Gedeg Kab Mojokerto</t>
  </si>
  <si>
    <t>081-331534377</t>
  </si>
  <si>
    <t>18-11-2013</t>
  </si>
  <si>
    <t>1.79.00170</t>
  </si>
  <si>
    <t>A. Baidowi Siradj</t>
  </si>
  <si>
    <t>KEBONDALEM V / 15 SURABAYA</t>
  </si>
  <si>
    <t>031-3711876</t>
  </si>
  <si>
    <t>1.79.00172</t>
  </si>
  <si>
    <t>Saudjut</t>
  </si>
  <si>
    <t>RD.PDAM Ngagel Tirto 44 B SBY</t>
  </si>
  <si>
    <t>1.79.00173</t>
  </si>
  <si>
    <t>Koeswiyono Wibowo</t>
  </si>
  <si>
    <t>JEMUR WONOSARI LEBAR NO. 10 SBY</t>
  </si>
  <si>
    <t>1.79.00174</t>
  </si>
  <si>
    <t>Suwono</t>
  </si>
  <si>
    <t>RD. PDAM JL. KRANGGAN V/59 B Surabaya</t>
  </si>
  <si>
    <t>1.79.00175</t>
  </si>
  <si>
    <t>Kaboel Santoso</t>
  </si>
  <si>
    <t>TAMBAK SEGARAN WETAN 30 SBY</t>
  </si>
  <si>
    <t>031-3724134</t>
  </si>
  <si>
    <t>1.79.00177</t>
  </si>
  <si>
    <t>Syamsul Arifin</t>
  </si>
  <si>
    <t>Asem Raya 12 SBY</t>
  </si>
  <si>
    <t>031-5452544</t>
  </si>
  <si>
    <t>01-02-2010</t>
  </si>
  <si>
    <t>1.79.00178</t>
  </si>
  <si>
    <t>Poniran</t>
  </si>
  <si>
    <t>RD PDAM Jl. Mastrip 56 A / 11 Karang Pilang Surabaya</t>
  </si>
  <si>
    <t>1.79.00180</t>
  </si>
  <si>
    <t>MARGOREJO TANGSI VI / 18 SBY</t>
  </si>
  <si>
    <t>031-8433859</t>
  </si>
  <si>
    <t>1.79.00181</t>
  </si>
  <si>
    <t>Bambang Sulitsyo</t>
  </si>
  <si>
    <t>KELAPA NO. 1 TAMBAKSARI SBY</t>
  </si>
  <si>
    <t>031-5039114</t>
  </si>
  <si>
    <t>1.79.00182</t>
  </si>
  <si>
    <t>Kalikepiting Jaya VIII / 14 SBY</t>
  </si>
  <si>
    <t>1.79.00186</t>
  </si>
  <si>
    <t>Edy Priyono</t>
  </si>
  <si>
    <t>Jl. Kenongosari Gg. 1 No. 12 Kecamatan Waru Sidoarjo</t>
  </si>
  <si>
    <t>031-8546870</t>
  </si>
  <si>
    <t>Supervisor Pemel.Pipa Zona 1, Pemel.Jar.Distribusi</t>
  </si>
  <si>
    <t>1.79.00187</t>
  </si>
  <si>
    <t>Menur I / 99 Surabaya</t>
  </si>
  <si>
    <t>031-5997885</t>
  </si>
  <si>
    <t>1.79.00188</t>
  </si>
  <si>
    <t>Ngateno Rijanto</t>
  </si>
  <si>
    <t>DS.SURUH KEC. SUKODONO SIDOARJO</t>
  </si>
  <si>
    <t>031-8830348</t>
  </si>
  <si>
    <t>1.79.00190</t>
  </si>
  <si>
    <t>Rungkut Lor RL III-i / 19 Surabaya</t>
  </si>
  <si>
    <t>031 8706813 / 08123121702</t>
  </si>
  <si>
    <t>01-09-2015</t>
  </si>
  <si>
    <t>1.79.00191</t>
  </si>
  <si>
    <t>Prabowo</t>
  </si>
  <si>
    <t>DS. ARCOPODO KEPULUNGAN GEMPOL</t>
  </si>
  <si>
    <t>0343-634132</t>
  </si>
  <si>
    <t>1.79.00192</t>
  </si>
  <si>
    <t>Mochammad Muslik</t>
  </si>
  <si>
    <t>Semolowaru Elok K/6 SBY</t>
  </si>
  <si>
    <t>031-5926745</t>
  </si>
  <si>
    <t>1.79.00193</t>
  </si>
  <si>
    <t>Kadar Jamal</t>
  </si>
  <si>
    <t>Mejasen,Tawangrejo Pandaan Pasuruan</t>
  </si>
  <si>
    <t>1.79.00194</t>
  </si>
  <si>
    <t>Kasiono</t>
  </si>
  <si>
    <t>Sanglud RT.1/RW. I DS. KARANGREJO KEC. GEMPOL PASURUAN</t>
  </si>
  <si>
    <t>0343-855011 / 08123107069</t>
  </si>
  <si>
    <t>1.79.00195</t>
  </si>
  <si>
    <t>Sumartono</t>
  </si>
  <si>
    <t>DS PENATAAN KEC. WINONGAN PASURUAN</t>
  </si>
  <si>
    <t>081334768497</t>
  </si>
  <si>
    <t>1.79.00196</t>
  </si>
  <si>
    <t>Achmad Zubaidi</t>
  </si>
  <si>
    <t>RD.PDAM Pompa Gempol Pasruan</t>
  </si>
  <si>
    <t>0343-857291</t>
  </si>
  <si>
    <t>13-09-2015</t>
  </si>
  <si>
    <t>1.79.00198</t>
  </si>
  <si>
    <t>Kholili</t>
  </si>
  <si>
    <t>TAWANG REJO RT.01 /04 PANDAAN PASURUAN</t>
  </si>
  <si>
    <t>Staf Bagian Hukum</t>
  </si>
  <si>
    <t>1.79.00199</t>
  </si>
  <si>
    <t>Kranggan V / 59 B Surabaya</t>
  </si>
  <si>
    <t>Staf Senior Bagian Pemakaian Air</t>
  </si>
  <si>
    <t>01-12-2014</t>
  </si>
  <si>
    <t>1.79.00200</t>
  </si>
  <si>
    <t>Tardjono</t>
  </si>
  <si>
    <t>KETABANG MAGERSARI GG. PONTEN NO.34 A SURABAYA</t>
  </si>
  <si>
    <t>031-5348378</t>
  </si>
  <si>
    <t>1.79.00201</t>
  </si>
  <si>
    <t>Masdjumi</t>
  </si>
  <si>
    <t>JL. Ploso I / 81 Surabaya</t>
  </si>
  <si>
    <t>081330422318</t>
  </si>
  <si>
    <t>1.79.00202</t>
  </si>
  <si>
    <t>Arlina</t>
  </si>
  <si>
    <t>TEKNIK PERANCANGAN E-5 KOMP. ITS Surabaya</t>
  </si>
  <si>
    <t>031-5946480</t>
  </si>
  <si>
    <t>1.79.00203</t>
  </si>
  <si>
    <t>Djodi Sujanto</t>
  </si>
  <si>
    <t>Jl.Manukan Rejo XI-4 E/4 Surabaya</t>
  </si>
  <si>
    <t>01-11-2010</t>
  </si>
  <si>
    <t>1.79.00204</t>
  </si>
  <si>
    <t>Moh. Zar'an</t>
  </si>
  <si>
    <t>Jl. Balikpapan I/12 GKB GRESIK</t>
  </si>
  <si>
    <t>01-12-2012</t>
  </si>
  <si>
    <t>1.79.00206</t>
  </si>
  <si>
    <t>Budiharto</t>
  </si>
  <si>
    <t>KUPANG JAYA II/30 SBY</t>
  </si>
  <si>
    <t>031-7343334</t>
  </si>
  <si>
    <t>1.79.00208</t>
  </si>
  <si>
    <t>Hermiati</t>
  </si>
  <si>
    <t>Ambengan Batu I/32 SBY</t>
  </si>
  <si>
    <t>1.79.00209</t>
  </si>
  <si>
    <t>GUBENG KLINGSINGAN 5 KA/2C SBY</t>
  </si>
  <si>
    <t>1.79.00211</t>
  </si>
  <si>
    <t>Mohammad Nasib</t>
  </si>
  <si>
    <t>Ds. Keleyan Socah Bangkalan</t>
  </si>
  <si>
    <t>1.79.00212</t>
  </si>
  <si>
    <t>Sochib</t>
  </si>
  <si>
    <t>RD.PDAM NGAGEL TIRTO 62 B SBY</t>
  </si>
  <si>
    <t>1.79.00213</t>
  </si>
  <si>
    <t>KRUKAH SELATAN NO 93 SURABAYA</t>
  </si>
  <si>
    <t>031-5041280</t>
  </si>
  <si>
    <t>01-12-2011</t>
  </si>
  <si>
    <t>1.79.00214</t>
  </si>
  <si>
    <t>Dukuh Kupang XVIII / 52 Surabaya</t>
  </si>
  <si>
    <t>1.79.00215</t>
  </si>
  <si>
    <t>Yudi Sumarno, SE</t>
  </si>
  <si>
    <t>Kaliwaru Gg. Masjid 14 SBY</t>
  </si>
  <si>
    <t>031-8410309</t>
  </si>
  <si>
    <t>Plt. Manajer Pemakaian Air</t>
  </si>
  <si>
    <t>1.79.00216</t>
  </si>
  <si>
    <t>Wuliyono</t>
  </si>
  <si>
    <t>Dinoyo Tangsi VI /12.A Surabaya</t>
  </si>
  <si>
    <t>01-03-2015</t>
  </si>
  <si>
    <t>1.79.00217</t>
  </si>
  <si>
    <t>Supriyadi</t>
  </si>
  <si>
    <t>Upajiwa 10 Surabaya</t>
  </si>
  <si>
    <t>031-5015416</t>
  </si>
  <si>
    <t>1.79.00218</t>
  </si>
  <si>
    <t>Ferianto</t>
  </si>
  <si>
    <t>Jl. Gembong Sekolahan 12 A Surabaya</t>
  </si>
  <si>
    <t>Staf Senior Bagian Penertiban</t>
  </si>
  <si>
    <t>1.79.00807</t>
  </si>
  <si>
    <t>Moch. Asyik Sumiyadi</t>
  </si>
  <si>
    <t>Ds. Sambungrejo RT. 07 RW. 03 Kec. Sukodono Sidoarjo</t>
  </si>
  <si>
    <t>1.79.01076</t>
  </si>
  <si>
    <t>Yakup</t>
  </si>
  <si>
    <t>Kutisari Selatan 101 A Surabaya</t>
  </si>
  <si>
    <t>031-8480015</t>
  </si>
  <si>
    <t>1.80.00219</t>
  </si>
  <si>
    <t>Misiyadi</t>
  </si>
  <si>
    <t>Simo Kwagean Kuburan IV / 4 Surabaya</t>
  </si>
  <si>
    <t>1.80.00220</t>
  </si>
  <si>
    <t>Muslich Khaselin</t>
  </si>
  <si>
    <t>Jeruk IV / 9 Lakarsantri Surabaya</t>
  </si>
  <si>
    <t>Staf Bagian Pelayanan Perencanaan Jaringan &amp; SR</t>
  </si>
  <si>
    <t>1.80.00221</t>
  </si>
  <si>
    <t>Suwadjik Susilo</t>
  </si>
  <si>
    <t>Jl. Ratna II / 1 Surabaya</t>
  </si>
  <si>
    <t>Staf Sub Dit Produksi dan Distribusi</t>
  </si>
  <si>
    <t>1.80.00223</t>
  </si>
  <si>
    <t>Soepardji</t>
  </si>
  <si>
    <t>Jl. Tengger Kandangan VII - 21 Surabaya</t>
  </si>
  <si>
    <t>Staf Sub Dit Pemeliharaan</t>
  </si>
  <si>
    <t>1.80.00224</t>
  </si>
  <si>
    <t>Sadi</t>
  </si>
  <si>
    <t>Kebalen Kulon VI\28 Surabaya</t>
  </si>
  <si>
    <t>1.80.00228</t>
  </si>
  <si>
    <t>Kris Prihjanto</t>
  </si>
  <si>
    <t>Jl. Ngagel Tirto III/59A</t>
  </si>
  <si>
    <t>031-5016048</t>
  </si>
  <si>
    <t>1.80.00229</t>
  </si>
  <si>
    <t>Suparno</t>
  </si>
  <si>
    <t>CANDI LONTAR TENGAH IV21 Surabaya</t>
  </si>
  <si>
    <t>031-7410592</t>
  </si>
  <si>
    <t>1.80.00230</t>
  </si>
  <si>
    <t>Ludia Tembing</t>
  </si>
  <si>
    <t>SEMOLOWARU ELOK AD/15 SURABAYA</t>
  </si>
  <si>
    <t>031-5924929</t>
  </si>
  <si>
    <t>1.80.00231</t>
  </si>
  <si>
    <t>Isnaini Hidayah</t>
  </si>
  <si>
    <t>PONDOK SEDATI ASRI K-18 JUANDA SIDOARJO</t>
  </si>
  <si>
    <t>031-8910024</t>
  </si>
  <si>
    <t>1.80.00232</t>
  </si>
  <si>
    <t>Gatot Sunarko</t>
  </si>
  <si>
    <t>CENDRAWASIH II / 3 LAMONGAN</t>
  </si>
  <si>
    <t>0322-322949</t>
  </si>
  <si>
    <t>1.80.00233</t>
  </si>
  <si>
    <t>Hasim</t>
  </si>
  <si>
    <t>Simo Gunung Barat III/6A SBY</t>
  </si>
  <si>
    <t>1.80.00235</t>
  </si>
  <si>
    <t>Priyo Sunyoto</t>
  </si>
  <si>
    <t>BULAK CUMPAT BARAT II/35 SBY</t>
  </si>
  <si>
    <t>3814171 / 081931604317</t>
  </si>
  <si>
    <t>1.80.00238</t>
  </si>
  <si>
    <t>RD.PDAM Ngagel Tirto 1 A SBY</t>
  </si>
  <si>
    <t>1.80.00240</t>
  </si>
  <si>
    <t>Heru Budi Atmoko</t>
  </si>
  <si>
    <t>JL. MEDAYU SEL XI J/46 RUNGKUT SURABAYA</t>
  </si>
  <si>
    <t>0318720486</t>
  </si>
  <si>
    <t>1.80.00241</t>
  </si>
  <si>
    <t>Hardiyanto</t>
  </si>
  <si>
    <t>Perum Kebon Agung Mas C3 / 7 Purworejo Pasuruan</t>
  </si>
  <si>
    <t>0343-7725869</t>
  </si>
  <si>
    <t>Supervisor Sistem Distribusi Sumber Air Luar Kota</t>
  </si>
  <si>
    <t>1.80.00242</t>
  </si>
  <si>
    <t>Djumangat</t>
  </si>
  <si>
    <t>Pulosari GG II B/6 Surabaya</t>
  </si>
  <si>
    <t>031-5619400</t>
  </si>
  <si>
    <t>Staf Bagian Layanan Internal (Kerumahtanggaan)</t>
  </si>
  <si>
    <t>13-03-2016</t>
  </si>
  <si>
    <t>1.80.00243</t>
  </si>
  <si>
    <t>Bambang Dwi Tjahjono, Bc.Ak</t>
  </si>
  <si>
    <t>Ngagel Mulyo IV / 15 Surabaya</t>
  </si>
  <si>
    <t>031-5041186/085648068262</t>
  </si>
  <si>
    <t>Plt. Manajer Rekening &amp; Penagihan</t>
  </si>
  <si>
    <t>1.80.00244</t>
  </si>
  <si>
    <t>Noersewan Koesomo, B.Sc</t>
  </si>
  <si>
    <t>Kupang Panjaan V/90 D Surabaya</t>
  </si>
  <si>
    <t>031-5617520</t>
  </si>
  <si>
    <t>1.80.00246</t>
  </si>
  <si>
    <t>Moedjari</t>
  </si>
  <si>
    <t>RD.PDAM NGAGEL TIRTO 47 C SBY</t>
  </si>
  <si>
    <t>1.80.00247</t>
  </si>
  <si>
    <t>Juwar Budiman</t>
  </si>
  <si>
    <t>Ds.TUGUSARI KEPULUNGAN GEMPOL PASURUAN</t>
  </si>
  <si>
    <t>1.80.00248</t>
  </si>
  <si>
    <t>Sukarno</t>
  </si>
  <si>
    <t>Kencanasari Tim II / 28 SBY</t>
  </si>
  <si>
    <t>12-07-2013</t>
  </si>
  <si>
    <t>1.80.00249</t>
  </si>
  <si>
    <t>Wahjuniati</t>
  </si>
  <si>
    <t>Lawu 26 Pepelegi Indah Sidoarjo</t>
  </si>
  <si>
    <t>Staf Bagian Rekening &amp; Penagihan</t>
  </si>
  <si>
    <t>1.80.00251</t>
  </si>
  <si>
    <t>Sudarwati</t>
  </si>
  <si>
    <t>Nginden III / 32 Surabaya</t>
  </si>
  <si>
    <t>Staf Sub Dit Kelola Pemakaian Air</t>
  </si>
  <si>
    <t>1.80.00252</t>
  </si>
  <si>
    <t>Sukarti</t>
  </si>
  <si>
    <t>Tambak Windu 2 Surabaya</t>
  </si>
  <si>
    <t>1.80.00254 C</t>
  </si>
  <si>
    <t>1.80.00255</t>
  </si>
  <si>
    <t>Retno Widyaningsih</t>
  </si>
  <si>
    <t>RD.PDAM NGAGEL TIRTO 36 A Surabaya</t>
  </si>
  <si>
    <t>031-5043778</t>
  </si>
  <si>
    <t>Supervisor Kontrol Persediaan</t>
  </si>
  <si>
    <t>1.80.00257</t>
  </si>
  <si>
    <t>Rr. Widowati</t>
  </si>
  <si>
    <t>PERUM JATIKALANG AG/17 SDA</t>
  </si>
  <si>
    <t>1.80.00259</t>
  </si>
  <si>
    <t>Sri Wahyuni</t>
  </si>
  <si>
    <t>Wisma Penjaringan Sari Blok D-18 Surabaya</t>
  </si>
  <si>
    <t>031-8791108</t>
  </si>
  <si>
    <t>1.80.00260</t>
  </si>
  <si>
    <t>Gubeng Jaya Gg Langgar 3 SBY</t>
  </si>
  <si>
    <t>1.80.00261</t>
  </si>
  <si>
    <t>Sanusi</t>
  </si>
  <si>
    <t>RD PDAM Ngagel Tirto 27 C Surabaya</t>
  </si>
  <si>
    <t>1.80.00262</t>
  </si>
  <si>
    <t>Totok Siswanto</t>
  </si>
  <si>
    <t>Mojo Klanggru Lor 76-F, Surabaya</t>
  </si>
  <si>
    <t>031-5994144</t>
  </si>
  <si>
    <t>Staf Senior Bagian Kelola Aset Properti</t>
  </si>
  <si>
    <t>1.80.00263</t>
  </si>
  <si>
    <t>Windri Idiahati</t>
  </si>
  <si>
    <t>Jl. Taman Cokroaminoto No. 2 Surabaya</t>
  </si>
  <si>
    <t>031-5632005</t>
  </si>
  <si>
    <t>1.80.00265</t>
  </si>
  <si>
    <t>RR. Sri Wahyuningrum</t>
  </si>
  <si>
    <t>Jetis Wetan 55 SBY</t>
  </si>
  <si>
    <t>1.80.00268</t>
  </si>
  <si>
    <t>Suwarsana</t>
  </si>
  <si>
    <t>Upa Jiwa No. 2 Sby</t>
  </si>
  <si>
    <t>Staf Senior Bagian Pemeliharaan Jaringan Distribusi (Sub Zone 101)</t>
  </si>
  <si>
    <t>1.80.00269</t>
  </si>
  <si>
    <t>Agus Harsono</t>
  </si>
  <si>
    <t>Kedung Tarukan Baru IV / 11 A, Surabaya</t>
  </si>
  <si>
    <t>082299444788</t>
  </si>
  <si>
    <t>1.80.00273</t>
  </si>
  <si>
    <t>Suhardini</t>
  </si>
  <si>
    <t>MEDAYU SELATAN XIX/T-1 SBY</t>
  </si>
  <si>
    <t>1.80.00274</t>
  </si>
  <si>
    <t>Kartamin</t>
  </si>
  <si>
    <t>Menganti Wiyung IV / 102 Surabaya Wiyung, RT 002, RW 006</t>
  </si>
  <si>
    <t>081553253903</t>
  </si>
  <si>
    <t>1.80.00276</t>
  </si>
  <si>
    <t>Achmad Madijan</t>
  </si>
  <si>
    <t>MENUR I/112 SBY</t>
  </si>
  <si>
    <t>01-07-2011</t>
  </si>
  <si>
    <t>1.80.00277</t>
  </si>
  <si>
    <t>Eko Soeprijanto</t>
  </si>
  <si>
    <t>JETIS KULON VIII / 57 E SBY</t>
  </si>
  <si>
    <t>031-8285689</t>
  </si>
  <si>
    <t>1.80.00280</t>
  </si>
  <si>
    <t>Karjono</t>
  </si>
  <si>
    <t>GUBENG KERTAJAYA V D/ 27 Surabaya</t>
  </si>
  <si>
    <t>081703038726</t>
  </si>
  <si>
    <t>1.80.00282</t>
  </si>
  <si>
    <t>Sumarti</t>
  </si>
  <si>
    <t>SIMPNG DARMO PERMAI UTARA IV/34 SBY</t>
  </si>
  <si>
    <t>031-7321295</t>
  </si>
  <si>
    <t>1.80.00284</t>
  </si>
  <si>
    <t>Endah Sudaryanti</t>
  </si>
  <si>
    <t>1.80.00703</t>
  </si>
  <si>
    <t>Bambang Hadi Waluyo</t>
  </si>
  <si>
    <t>RD.PDAM Karang Pilang 56 A / 1 SBY</t>
  </si>
  <si>
    <t>031-7670292</t>
  </si>
  <si>
    <t>Supervisor Pemeliharaan Sipil dan Unit Pengolahan</t>
  </si>
  <si>
    <t>1.80.00799</t>
  </si>
  <si>
    <t>Umijarsih</t>
  </si>
  <si>
    <t>Kedung Tarukan I - 36 C SURABAYA</t>
  </si>
  <si>
    <t>031-3813441</t>
  </si>
  <si>
    <t>1.80.00801</t>
  </si>
  <si>
    <t>Juli Sasono</t>
  </si>
  <si>
    <t>Griya Citra Asri RM.26/8 RT06 RW07, Sememi, Benowo</t>
  </si>
  <si>
    <t>1.80.01079</t>
  </si>
  <si>
    <t>Sudarsono</t>
  </si>
  <si>
    <t>Margorukun V / 35 Surabaya</t>
  </si>
  <si>
    <t>031-5343583</t>
  </si>
  <si>
    <t>1.81.00286</t>
  </si>
  <si>
    <t>Suroso</t>
  </si>
  <si>
    <t>Gubeng Kertajaya II/37 SBY</t>
  </si>
  <si>
    <t>1.81.00288</t>
  </si>
  <si>
    <t>Matnur</t>
  </si>
  <si>
    <t>Gogor III/42 Surabaya</t>
  </si>
  <si>
    <t>0317673746</t>
  </si>
  <si>
    <t>1.81.00289</t>
  </si>
  <si>
    <t>Sujanto</t>
  </si>
  <si>
    <t>Jl. Tempel Sukorejo 1/55,RT 03 RW 07, Surabaya</t>
  </si>
  <si>
    <t>085745757272</t>
  </si>
  <si>
    <t>1.81.00290</t>
  </si>
  <si>
    <t>Sardin</t>
  </si>
  <si>
    <t>Pakis Gunung II/49 Sawahan-Surabaya</t>
  </si>
  <si>
    <t>031-5619244</t>
  </si>
  <si>
    <t>1.81.00291</t>
  </si>
  <si>
    <t>Sahid</t>
  </si>
  <si>
    <t>Ds. Kudon RT.03/RW.02 Madulegi Lamongan</t>
  </si>
  <si>
    <t>1.81.00292</t>
  </si>
  <si>
    <t>Imam Chambali</t>
  </si>
  <si>
    <t>Kedungpengkol I/40 SBY</t>
  </si>
  <si>
    <t>031-5951043</t>
  </si>
  <si>
    <t>RUNGKUT KIDUL GG MAKAM 16 SBY</t>
  </si>
  <si>
    <t>1.81.00294</t>
  </si>
  <si>
    <t>Imbar</t>
  </si>
  <si>
    <t>Kupang Krajan I / 32 B Surabaya</t>
  </si>
  <si>
    <t>26-03-2013</t>
  </si>
  <si>
    <t>1.81.00296</t>
  </si>
  <si>
    <t>Banar</t>
  </si>
  <si>
    <t>Jl. Dukuh Karangan RT. 02 RW.03 Babatan Karang Pilang Surabaya</t>
  </si>
  <si>
    <t>031-7534419</t>
  </si>
  <si>
    <t>1.81.00297</t>
  </si>
  <si>
    <t>Pa'i</t>
  </si>
  <si>
    <t>Sidotopo Jaya Lebar 15 SBY</t>
  </si>
  <si>
    <t>1.81.00298</t>
  </si>
  <si>
    <t>Minadi</t>
  </si>
  <si>
    <t>Jl. Ambengan Batu 6/22 RT 08/RW04, Tambaksari</t>
  </si>
  <si>
    <t>081231514987</t>
  </si>
  <si>
    <t>01-03-2009</t>
  </si>
  <si>
    <t>1.81.00300</t>
  </si>
  <si>
    <t>Sutahal</t>
  </si>
  <si>
    <t>SIMOGUNUNG KRAMAT TIMUR IV / 34 SBY</t>
  </si>
  <si>
    <t>17-10-2011</t>
  </si>
  <si>
    <t>1.81.00301</t>
  </si>
  <si>
    <t>Sirat</t>
  </si>
  <si>
    <t>KUTISARI SELATAN XIII / 15 SBY</t>
  </si>
  <si>
    <t>1.81.00302</t>
  </si>
  <si>
    <t>RD.PDAM PAKIS TIRTO SARI 5 SBY</t>
  </si>
  <si>
    <t>1.81.00303</t>
  </si>
  <si>
    <t>Nurhadi</t>
  </si>
  <si>
    <t>Wonokitri Besar 50 E SBY</t>
  </si>
  <si>
    <t>031-5624100</t>
  </si>
  <si>
    <t>Staf</t>
  </si>
  <si>
    <t>RD.PDAM Ngagel Tirto IA SBY</t>
  </si>
  <si>
    <t>1.81.00305</t>
  </si>
  <si>
    <t>Nur Wahyudi</t>
  </si>
  <si>
    <t>KAMPUNG MALANG TENGAH I/27 SBY</t>
  </si>
  <si>
    <t>031-5461512</t>
  </si>
  <si>
    <t>1.81.00308</t>
  </si>
  <si>
    <t>Wisma Tropodp Jl. Kapuas FJ 22 Waru Sidoarjo</t>
  </si>
  <si>
    <t>031-8668932 / 08123177822</t>
  </si>
  <si>
    <t>Supervisor Operasi Penertiban</t>
  </si>
  <si>
    <t>1.81.00309</t>
  </si>
  <si>
    <t>Moch. Slamet</t>
  </si>
  <si>
    <t>KUPANG GUNUNG TIMUR III/109 SBY</t>
  </si>
  <si>
    <t>1.81.00311</t>
  </si>
  <si>
    <t>Misdar</t>
  </si>
  <si>
    <t>Jl.Sombo I\66 Surabaya</t>
  </si>
  <si>
    <t>031-3768862</t>
  </si>
  <si>
    <t>1.81.00313</t>
  </si>
  <si>
    <t>Amin</t>
  </si>
  <si>
    <t>Klimbungan Gg. I/16 Surabaya</t>
  </si>
  <si>
    <t>031-5472907</t>
  </si>
  <si>
    <t>1.81.00316</t>
  </si>
  <si>
    <t>Sumardji</t>
  </si>
  <si>
    <t>Dapuan Baru 3/85, RT04 RW05, Krembangan Utara, Pabean Cantian, Surabaya 60163</t>
  </si>
  <si>
    <t>081230536916</t>
  </si>
  <si>
    <t>1.81.00319</t>
  </si>
  <si>
    <t>Suparjio</t>
  </si>
  <si>
    <t>Manyar Sambongan 69 Surabaya</t>
  </si>
  <si>
    <t>1.81.00320</t>
  </si>
  <si>
    <t>Asmat</t>
  </si>
  <si>
    <t>DUKUH KUPANG GG. LEBAR 87 SBY</t>
  </si>
  <si>
    <t>031-5689873</t>
  </si>
  <si>
    <t>30-04-2010</t>
  </si>
  <si>
    <t>Pemberhentian dengan hormat</t>
  </si>
  <si>
    <t>1.81.00321</t>
  </si>
  <si>
    <t>A. Muhji</t>
  </si>
  <si>
    <t>Dusun Keleyan Socah Bangkalan</t>
  </si>
  <si>
    <t>01-01-2015</t>
  </si>
  <si>
    <t>1.81.00325</t>
  </si>
  <si>
    <t>Santoso</t>
  </si>
  <si>
    <t>Plemahan V / 20 Surabaya</t>
  </si>
  <si>
    <t>01-11-2011</t>
  </si>
  <si>
    <t>1.81.00326</t>
  </si>
  <si>
    <t>Jarot Subiyantoro</t>
  </si>
  <si>
    <t>Putat Gede Barat I/6 Surabaya</t>
  </si>
  <si>
    <t>031-7341572</t>
  </si>
  <si>
    <t>1.81.00327</t>
  </si>
  <si>
    <t>M. Saiful Rahman</t>
  </si>
  <si>
    <t>Bendul Merisi I Selatan 69 Surabaya</t>
  </si>
  <si>
    <t>1.81.00328</t>
  </si>
  <si>
    <t>Irwan Widijono</t>
  </si>
  <si>
    <t>Pesapen Balokan II/4 SBY</t>
  </si>
  <si>
    <t>Plt. Supervisor Penerbitan Rekening</t>
  </si>
  <si>
    <t>1.81.00329</t>
  </si>
  <si>
    <t>Usman Effendi</t>
  </si>
  <si>
    <t>Karangan 230 B SBY</t>
  </si>
  <si>
    <t>1.81.00331</t>
  </si>
  <si>
    <t>Heru Priatna</t>
  </si>
  <si>
    <t>Gubeng.Klingsingan II/12 A SBY</t>
  </si>
  <si>
    <t>1.81.00333</t>
  </si>
  <si>
    <t>Ponidi</t>
  </si>
  <si>
    <t>Ploso VIII\15 SBY</t>
  </si>
  <si>
    <t>031-5037752</t>
  </si>
  <si>
    <t>1.81.00704</t>
  </si>
  <si>
    <t>San Hadji</t>
  </si>
  <si>
    <t>Gubeng Jaya III\7 SBY</t>
  </si>
  <si>
    <t>031-5034527</t>
  </si>
  <si>
    <t>1.81.01070</t>
  </si>
  <si>
    <t>Dulhadi</t>
  </si>
  <si>
    <t>SAWAH PULO TENGAH I/11 SBY</t>
  </si>
  <si>
    <t>031-3286603</t>
  </si>
  <si>
    <t>1.82.00334</t>
  </si>
  <si>
    <t>Setijo Budianto</t>
  </si>
  <si>
    <t>WISMA LIDAH KULON BLOK XA/43 SBY</t>
  </si>
  <si>
    <t>01-10-2009</t>
  </si>
  <si>
    <t>1.82.00335</t>
  </si>
  <si>
    <t>Sujadi</t>
  </si>
  <si>
    <t>Jojoran III / 7 Surabaya</t>
  </si>
  <si>
    <t>01-03-2008</t>
  </si>
  <si>
    <t>1.82.00337</t>
  </si>
  <si>
    <t>Hardjito</t>
  </si>
  <si>
    <t>BLURU PERMAI BLOK FP 24 SIDOARJO</t>
  </si>
  <si>
    <t>1.82.00338</t>
  </si>
  <si>
    <t>Seger Muslimin</t>
  </si>
  <si>
    <t>RD PDAM Ngagel Rejo 50 Surabaya</t>
  </si>
  <si>
    <t>081331917417</t>
  </si>
  <si>
    <t>1.82.00339</t>
  </si>
  <si>
    <t>Ahmadi, Bc.Kn</t>
  </si>
  <si>
    <t>DEWI SARTIKA BARAT II A/31 WARU SDA</t>
  </si>
  <si>
    <t>031-8532755</t>
  </si>
  <si>
    <t>1.82.00340</t>
  </si>
  <si>
    <t>Totok Widariyanto, Bc.Kn.</t>
  </si>
  <si>
    <t>Jl. Bogangin Baru D / 47 Surabaya</t>
  </si>
  <si>
    <t>031-7667768</t>
  </si>
  <si>
    <t>Staf Senior Sub Dit Kelola Aset</t>
  </si>
  <si>
    <t>1.82.00341</t>
  </si>
  <si>
    <t>Endang Sinar Gianti</t>
  </si>
  <si>
    <t>Rungkut Menanggal Harapan A / 37 Surabaya</t>
  </si>
  <si>
    <t>031-8710306</t>
  </si>
  <si>
    <t>1.82.00343</t>
  </si>
  <si>
    <t>Pudji Prihantoro</t>
  </si>
  <si>
    <t>Kanginan II / 17- I Surabaya</t>
  </si>
  <si>
    <t>031-70507637</t>
  </si>
  <si>
    <t>Supervisor Aset/ Barang Inventaris</t>
  </si>
  <si>
    <t>1.82.00345</t>
  </si>
  <si>
    <t>Ismu Prijadi Widodo Bc.Kn.</t>
  </si>
  <si>
    <t>Griyo Kebraon CD-24 Surabaya</t>
  </si>
  <si>
    <t>031-7663877</t>
  </si>
  <si>
    <t>1.82.00346</t>
  </si>
  <si>
    <t>Soeharto</t>
  </si>
  <si>
    <t>RD. PDAM Ngagel Tirto 16 A Surabaya</t>
  </si>
  <si>
    <t>031-5041500 / 08883523906</t>
  </si>
  <si>
    <t>1.82.00348</t>
  </si>
  <si>
    <t>Oemargono</t>
  </si>
  <si>
    <t>Plemahan Besar 48 D Surabaya</t>
  </si>
  <si>
    <t>031-5353085,</t>
  </si>
  <si>
    <t>Staf Bagian Produksi</t>
  </si>
  <si>
    <t>1.82.00350</t>
  </si>
  <si>
    <t>Alpan</t>
  </si>
  <si>
    <t>Tembok Lor III / 22 SBY</t>
  </si>
  <si>
    <t>031-5321739</t>
  </si>
  <si>
    <t>1.82.00352</t>
  </si>
  <si>
    <t>Sukaryadi</t>
  </si>
  <si>
    <t>RD.PDAM Ngagel Tirto 33 A Surabaya</t>
  </si>
  <si>
    <t>031-7666987</t>
  </si>
  <si>
    <t>1.82.00354</t>
  </si>
  <si>
    <t>M. Budi Setijo Utomo</t>
  </si>
  <si>
    <t>Dukuh Pakis 4B / 22 Surabaya</t>
  </si>
  <si>
    <t>031-5665574 / 60720332</t>
  </si>
  <si>
    <t>Plt. Supervisor Pemeliharaan Pipa Zona 4</t>
  </si>
  <si>
    <t>1.82.00355</t>
  </si>
  <si>
    <t>Mochamad Imron</t>
  </si>
  <si>
    <t>CEMPAKA NO.27 SUKUN PANDAAN</t>
  </si>
  <si>
    <t>1.82.00356</t>
  </si>
  <si>
    <t>Ploso I/4 Surabaya</t>
  </si>
  <si>
    <t>1.82.00357</t>
  </si>
  <si>
    <t>Eddy Tjahjo Budi B.Sc</t>
  </si>
  <si>
    <t>PERUM JATIKALANG A6-08 SIDOARJO</t>
  </si>
  <si>
    <t>031-8988774</t>
  </si>
  <si>
    <t>1.82.00358</t>
  </si>
  <si>
    <t>Sugeng Hariyanto</t>
  </si>
  <si>
    <t>Perum Jatikalang Blok A-6/35 Krian Sidoarjo</t>
  </si>
  <si>
    <t>031-8988773</t>
  </si>
  <si>
    <t>1.82.00360</t>
  </si>
  <si>
    <t>Waru Gunung 56 A /7</t>
  </si>
  <si>
    <t>1.82.00364</t>
  </si>
  <si>
    <t>Sumarno</t>
  </si>
  <si>
    <t>Perum Jatikalang Indah A-6/28 Krian-Sidoarjo</t>
  </si>
  <si>
    <t>085853131731</t>
  </si>
  <si>
    <t>Staf Senior Bagian Produksi Ngagel</t>
  </si>
  <si>
    <t>1.82.00366</t>
  </si>
  <si>
    <t>Kusnadi</t>
  </si>
  <si>
    <t>R.D PDAM 42 A Ngagel Tirto SBY</t>
  </si>
  <si>
    <t>031-5052418/081331116382</t>
  </si>
  <si>
    <t>1.82.00367</t>
  </si>
  <si>
    <t>Abdul Hadi</t>
  </si>
  <si>
    <t>RD. PDAM Ngagel Tirto No. 21 C Surabaya</t>
  </si>
  <si>
    <t>1.82.00368</t>
  </si>
  <si>
    <t>Sumianto</t>
  </si>
  <si>
    <t>Kedung Tarukan Baru 4-C/15 Surabaya</t>
  </si>
  <si>
    <t>031-5931319 / 081330618677</t>
  </si>
  <si>
    <t>BRATANG I H / 23 SBY</t>
  </si>
  <si>
    <t>1.82.00373</t>
  </si>
  <si>
    <t>RD. PDAM Ngagel Rejo 44 A Surabaya</t>
  </si>
  <si>
    <t>1.82.00374</t>
  </si>
  <si>
    <t>Suhada</t>
  </si>
  <si>
    <t>INDRAPURA JAYA 219 SBY</t>
  </si>
  <si>
    <t>031-70389044</t>
  </si>
  <si>
    <t>1.82.00375</t>
  </si>
  <si>
    <t>Haryono</t>
  </si>
  <si>
    <t>Jl. Sidosermo IV/30 C Surabaya</t>
  </si>
  <si>
    <t>1.82.00378</t>
  </si>
  <si>
    <t>Ichwan Basuki</t>
  </si>
  <si>
    <t>Petemon Sidomulyo GG Teng.43 SBY.</t>
  </si>
  <si>
    <t>1.82.00379</t>
  </si>
  <si>
    <t>Sediono</t>
  </si>
  <si>
    <t>MANUKAN KASMAN 91 A SBY</t>
  </si>
  <si>
    <t>031-7410461</t>
  </si>
  <si>
    <t>Supervisor Analisis dan Perencanaan Jaringan</t>
  </si>
  <si>
    <t>1.82.00382</t>
  </si>
  <si>
    <t>IBS. Gendro Waseso, Bc.Kn</t>
  </si>
  <si>
    <t>RD PDAM Ngagel Tirto 25 C Surabaya</t>
  </si>
  <si>
    <t>031-5012321</t>
  </si>
  <si>
    <t>1.82.00383</t>
  </si>
  <si>
    <t>Lucyawati Bc.Kn</t>
  </si>
  <si>
    <t>Jl. Kalibokor II/A Surabaya</t>
  </si>
  <si>
    <t>Staf Bagian Pengawas Operasional</t>
  </si>
  <si>
    <t>1.82.00384</t>
  </si>
  <si>
    <t>Eduard David Scheffer</t>
  </si>
  <si>
    <t>Darmo Indah Sel EE / 68 SBY</t>
  </si>
  <si>
    <t>081330716195</t>
  </si>
  <si>
    <t>1.82.00388</t>
  </si>
  <si>
    <t>Sukamto</t>
  </si>
  <si>
    <t>Banjar Kemantren Buduran SDA</t>
  </si>
  <si>
    <t>0313815630</t>
  </si>
  <si>
    <t>1.82.00391</t>
  </si>
  <si>
    <t>Ignatius Sutjipto</t>
  </si>
  <si>
    <t>Welirang F / 3 Kepuh Permai SDA</t>
  </si>
  <si>
    <t>0318671407 / 08175030027</t>
  </si>
  <si>
    <t>1.82.00392</t>
  </si>
  <si>
    <t>Handhoko</t>
  </si>
  <si>
    <t>Jl. Medayu Utara XII/32 RT. 03 RW. 09 Rungkut Surabaya</t>
  </si>
  <si>
    <t>031-8714882</t>
  </si>
  <si>
    <t>18-05-2010</t>
  </si>
  <si>
    <t>1.82.00394</t>
  </si>
  <si>
    <t>Endang Sriwiningsih</t>
  </si>
  <si>
    <t>JL. MANUKAN INDAH Blok 19 C/11 Surabaya</t>
  </si>
  <si>
    <t>031-7412393</t>
  </si>
  <si>
    <t>1.82.00396</t>
  </si>
  <si>
    <t>Suud</t>
  </si>
  <si>
    <t>Karang Rejo 6B / 12A</t>
  </si>
  <si>
    <t>031-8297627</t>
  </si>
  <si>
    <t>1.82.00397</t>
  </si>
  <si>
    <t>Sudjono</t>
  </si>
  <si>
    <t>SIWALANKERTO UTARA II/3 SBY</t>
  </si>
  <si>
    <t>031-70541788</t>
  </si>
  <si>
    <t>1.82.00401</t>
  </si>
  <si>
    <t>Laban Nganti Gresik</t>
  </si>
  <si>
    <t>1.82.00402</t>
  </si>
  <si>
    <t>BRATANG PERINTIS V/3 SBY</t>
  </si>
  <si>
    <t>031-5012766</t>
  </si>
  <si>
    <t>1.82.00404</t>
  </si>
  <si>
    <t>Sopan Hadi</t>
  </si>
  <si>
    <t>Srikaton RT 26/RW 12 Ngantru Tulungagung</t>
  </si>
  <si>
    <t>081553842892</t>
  </si>
  <si>
    <t>1.82.00405</t>
  </si>
  <si>
    <t>Purwanto Yasir</t>
  </si>
  <si>
    <t>Semolowaru Indah M/16 Surabaya</t>
  </si>
  <si>
    <t>031-5924518 / 70245740</t>
  </si>
  <si>
    <t>1.82.00406</t>
  </si>
  <si>
    <t>Imron Rosjidi</t>
  </si>
  <si>
    <t>Jl. Manukan Luhur 2C No. 5 Surabaya</t>
  </si>
  <si>
    <t>031-7412350</t>
  </si>
  <si>
    <t>1.82.00407</t>
  </si>
  <si>
    <t>Gunung Sari Indah BB / 42 Surabaya</t>
  </si>
  <si>
    <t>031-7665457</t>
  </si>
  <si>
    <t>Supervisor Pemasaran Zona 4, 5 dan 0</t>
  </si>
  <si>
    <t>1.82.00408</t>
  </si>
  <si>
    <t>Matruki</t>
  </si>
  <si>
    <t>PERUM PONDOK MARITIM PP/16 SBY</t>
  </si>
  <si>
    <t>1.82.00409</t>
  </si>
  <si>
    <t>Poernomo</t>
  </si>
  <si>
    <t>GUBENG JAYA IIKA / IE Surabaya</t>
  </si>
  <si>
    <t>031-3894018</t>
  </si>
  <si>
    <t>23-01-2013</t>
  </si>
  <si>
    <t>1.82.00410</t>
  </si>
  <si>
    <t>Budi Djiantoro</t>
  </si>
  <si>
    <t>KARAH AGUNG I NO.38 SBY</t>
  </si>
  <si>
    <t>031-8282381</t>
  </si>
  <si>
    <t>1.82.00414</t>
  </si>
  <si>
    <t>Asmadi</t>
  </si>
  <si>
    <t>RD PDAM Kejapanan Gempol Pasuruan</t>
  </si>
  <si>
    <t>0343-851504</t>
  </si>
  <si>
    <t>1.82.00417</t>
  </si>
  <si>
    <t>Machmudi</t>
  </si>
  <si>
    <t>RUSUN SOMBO H/101-102 Surabaya</t>
  </si>
  <si>
    <t>031-3726913</t>
  </si>
  <si>
    <t>21-03-2010</t>
  </si>
  <si>
    <t>1.82.00418</t>
  </si>
  <si>
    <t>R. Ngartjojo Harbani</t>
  </si>
  <si>
    <t>Ngagel Dadi IIIB / 20 Surabaya</t>
  </si>
  <si>
    <t>031-5041974</t>
  </si>
  <si>
    <t>1.82.00421</t>
  </si>
  <si>
    <t>Kasemad</t>
  </si>
  <si>
    <t>Ds.Sebani Sumibito JOMBANG</t>
  </si>
  <si>
    <t>1.82.00422</t>
  </si>
  <si>
    <t>Daeman</t>
  </si>
  <si>
    <t>Sidosermo II BLOK D / 41 SURABAYA</t>
  </si>
  <si>
    <t>031-8483122</t>
  </si>
  <si>
    <t>24-04-2008</t>
  </si>
  <si>
    <t>1.82.00424</t>
  </si>
  <si>
    <t>Buamin</t>
  </si>
  <si>
    <t>Ds. Jakan Timur</t>
  </si>
  <si>
    <t>07-03-2016</t>
  </si>
  <si>
    <t>1.82.00426</t>
  </si>
  <si>
    <t>Budi Susetyo, B.Sc</t>
  </si>
  <si>
    <t>DEWI SARTIKA UTARA 7 XH 28 WARU SDA</t>
  </si>
  <si>
    <t>031-8536109</t>
  </si>
  <si>
    <t>1.82.00427</t>
  </si>
  <si>
    <t>Lembah Woelandari</t>
  </si>
  <si>
    <t>LEBAK TIMUR III/19 SBY</t>
  </si>
  <si>
    <t>031-3814353</t>
  </si>
  <si>
    <t>1.82.00431</t>
  </si>
  <si>
    <t>Sulijanto</t>
  </si>
  <si>
    <t>Jl. Sencaki 106 E Surabaya</t>
  </si>
  <si>
    <t>Supervisor E- Procurement</t>
  </si>
  <si>
    <t>18-06-2015</t>
  </si>
  <si>
    <t>1.82.00432</t>
  </si>
  <si>
    <t>Samudi</t>
  </si>
  <si>
    <t>WISMA LIDAH KULON BLOK X A/ 40 SBY</t>
  </si>
  <si>
    <t>Supervisor Pemeliharaan Jaringan Pipa Distribusi Z</t>
  </si>
  <si>
    <t>03-06-2014</t>
  </si>
  <si>
    <t>1.82.00433</t>
  </si>
  <si>
    <t>Moh. Dharwanto</t>
  </si>
  <si>
    <t>Jl. Kutisari Indah Barat IV / 20 Surabaya</t>
  </si>
  <si>
    <t>031-71286888</t>
  </si>
  <si>
    <t>Supervisor Meter Air</t>
  </si>
  <si>
    <t>1.82.00434</t>
  </si>
  <si>
    <t>Kimun</t>
  </si>
  <si>
    <t>Jl. Bromo Blok EG - 32 Wisma Tropodo Waru Sidoarjo</t>
  </si>
  <si>
    <t>085745617452; 031-8662532</t>
  </si>
  <si>
    <t>Manajer Sistem Distribusi</t>
  </si>
  <si>
    <t>1.82.00435</t>
  </si>
  <si>
    <t>Subiyono</t>
  </si>
  <si>
    <t>Jl. Ambengan Batu IV/3 B Surabaya</t>
  </si>
  <si>
    <t>1.82.00436</t>
  </si>
  <si>
    <t>Farida Yanuarti</t>
  </si>
  <si>
    <t>PERUM IKIP GUNUNG ANYAR A-25 SBY</t>
  </si>
  <si>
    <t>031-8713044</t>
  </si>
  <si>
    <t>1.82.00437</t>
  </si>
  <si>
    <t>Sudarno</t>
  </si>
  <si>
    <t>Jl. Ratna 17 Surabaya</t>
  </si>
  <si>
    <t>031-5042415</t>
  </si>
  <si>
    <t>1.82.00441</t>
  </si>
  <si>
    <t>Yoesoef Effendi</t>
  </si>
  <si>
    <t>Sukolilo VI/27 SBY</t>
  </si>
  <si>
    <t>031-3895708</t>
  </si>
  <si>
    <t>1.82.00443</t>
  </si>
  <si>
    <t>Anang Sutanzah</t>
  </si>
  <si>
    <t>RD.PDAM NGAGEL TIRTO 43 A SBY</t>
  </si>
  <si>
    <t>JETIS BARU GG. LEBAR NO. 19 SBY</t>
  </si>
  <si>
    <t>1.82.00446</t>
  </si>
  <si>
    <t>Bambang Prasetyo Utomo</t>
  </si>
  <si>
    <t>Krukah Selatan VIII A / 8 A Surabaya</t>
  </si>
  <si>
    <t>031-5028506</t>
  </si>
  <si>
    <t>Staf Senior Bagian Rekening &amp; Penagihan (Penagihan Rekening Pemerintah)</t>
  </si>
  <si>
    <t>1.82.00447</t>
  </si>
  <si>
    <t>Totok Wahjudi</t>
  </si>
  <si>
    <t>BABATAN PILANG XI/17 D 1-5 SBY</t>
  </si>
  <si>
    <t>1.82.00450</t>
  </si>
  <si>
    <t>Jl. Tembok Dukuh 30 C Surabaya</t>
  </si>
  <si>
    <t>031-5464971 / 08165437457</t>
  </si>
  <si>
    <t>1.82.00452</t>
  </si>
  <si>
    <t>Haryadi</t>
  </si>
  <si>
    <t>Kebraon II GG. DUKU NO.9 SBY</t>
  </si>
  <si>
    <t>031-7673068</t>
  </si>
  <si>
    <t>1.82.00454</t>
  </si>
  <si>
    <t>Kartono</t>
  </si>
  <si>
    <t>Mulyosari Tengah VI/69 SBY</t>
  </si>
  <si>
    <t>1.82.00458</t>
  </si>
  <si>
    <t>Indra Setiawan</t>
  </si>
  <si>
    <t>Pesona Permata Gading I Blok A-33 Sidoarjo</t>
  </si>
  <si>
    <t>1.82.00460</t>
  </si>
  <si>
    <t>Lilik Ariani Prihati</t>
  </si>
  <si>
    <t>Upajiwa 12 Surabaya</t>
  </si>
  <si>
    <t>1.82.00461</t>
  </si>
  <si>
    <t>Slamet Budiman</t>
  </si>
  <si>
    <t>Jl. Ikan Gurami III / 31A Surabaya</t>
  </si>
  <si>
    <t>082229122218</t>
  </si>
  <si>
    <t>27-06-2018</t>
  </si>
  <si>
    <t>1.82.00463</t>
  </si>
  <si>
    <t>Sukrisman</t>
  </si>
  <si>
    <t>RUNGKUT MENANGGAL HARAPAN J / 18 SBY</t>
  </si>
  <si>
    <t>1.82.00467</t>
  </si>
  <si>
    <t>SETRO BARU UTARA III A / 11 SBY</t>
  </si>
  <si>
    <t>Staf Bagian Pemasaran &amp; Pelayanan Kepelangganan</t>
  </si>
  <si>
    <t>1.82.00469</t>
  </si>
  <si>
    <t>PERUMAHAN GUNUNGSARI INDAH AB/15 SBY</t>
  </si>
  <si>
    <t>031-7665816 / 08175192131</t>
  </si>
  <si>
    <t>1.82.00811</t>
  </si>
  <si>
    <t>Jl. Nyi Cempo Timur RT. 09 RW. 4 Kedungturi Taman Sidoarjo</t>
  </si>
  <si>
    <t>031-8538200</t>
  </si>
  <si>
    <t>1.82.01080</t>
  </si>
  <si>
    <t>Janto Soeshindarto</t>
  </si>
  <si>
    <t>Rajawali 6/115 Rewin Waru - Sidoarjo</t>
  </si>
  <si>
    <t>02-04-2015</t>
  </si>
  <si>
    <t>1.82.01081</t>
  </si>
  <si>
    <t>Murijanto</t>
  </si>
  <si>
    <t>SULTON AGUNG GG.SALAK 11 MAGERSARI SIDOARJO</t>
  </si>
  <si>
    <t>031-8057133</t>
  </si>
  <si>
    <t>1.82.01082</t>
  </si>
  <si>
    <t>Agus Trimurjanto</t>
  </si>
  <si>
    <t>Jl. Karangrejo VII / 21 Surabaya</t>
  </si>
  <si>
    <t>085230511300</t>
  </si>
  <si>
    <t>1.82.01083</t>
  </si>
  <si>
    <t>Yohanes Sudignyo</t>
  </si>
  <si>
    <t>PATIMURA NO.82 NGORO JOMBANG</t>
  </si>
  <si>
    <t>1.83.00475</t>
  </si>
  <si>
    <t>Endang Nurhayati, Bc.Hk</t>
  </si>
  <si>
    <t>Asem Raya NO.12 SURABAYA</t>
  </si>
  <si>
    <t>03-11-2011</t>
  </si>
  <si>
    <t>1.83.00477</t>
  </si>
  <si>
    <t>Soekadi</t>
  </si>
  <si>
    <t>Gubeng Klingsingan II/24 Surabaya</t>
  </si>
  <si>
    <t>031-5016119</t>
  </si>
  <si>
    <t>1.83.00478</t>
  </si>
  <si>
    <t>Djakirun</t>
  </si>
  <si>
    <t>BANYU URIP KIDUL III/19 A BELAKANG SBY</t>
  </si>
  <si>
    <t>1.83.00479</t>
  </si>
  <si>
    <t>Soegiyanto M</t>
  </si>
  <si>
    <t>KEDUNGANTEN LAP.KALITENGAH T.ANGIN SDA</t>
  </si>
  <si>
    <t>1.83.00480</t>
  </si>
  <si>
    <t>Susiyowadi</t>
  </si>
  <si>
    <t>Jl. Manukan Wasono I Blok 23 F-16 Surabaya</t>
  </si>
  <si>
    <t>031-70288081</t>
  </si>
  <si>
    <t>Staf Bagian Penertiban (Tutupan dan Bukaan)</t>
  </si>
  <si>
    <t>1.83.00482</t>
  </si>
  <si>
    <t>Ismadi</t>
  </si>
  <si>
    <t>KEMBANG KUNING KULON II/40 SBY</t>
  </si>
  <si>
    <t>1.83.00486</t>
  </si>
  <si>
    <t>Moch. Jasin</t>
  </si>
  <si>
    <t>Kebonsari IIB / 11 Surabaya</t>
  </si>
  <si>
    <t>1.83.00487</t>
  </si>
  <si>
    <t>Karno Widodo</t>
  </si>
  <si>
    <t>Krembangan Makam No. 6 Surabaya</t>
  </si>
  <si>
    <t>081249556726</t>
  </si>
  <si>
    <t>17-11-2017</t>
  </si>
  <si>
    <t>1.83.00492</t>
  </si>
  <si>
    <t>Moch. Muchlas</t>
  </si>
  <si>
    <t>Bebekan Tengah No. 44 RT. 18 RW. 05 Sepanjang Sidoarjo</t>
  </si>
  <si>
    <t>031-7871306</t>
  </si>
  <si>
    <t>21-10-2013</t>
  </si>
  <si>
    <t>1.83.00493</t>
  </si>
  <si>
    <t>Didik Hardinanto</t>
  </si>
  <si>
    <t>Jl. Kates No.4 Surabaya</t>
  </si>
  <si>
    <t>1.83.00495</t>
  </si>
  <si>
    <t>Sumarpiningtyas</t>
  </si>
  <si>
    <t>Manukan Lor VII B / 25 Surabaya</t>
  </si>
  <si>
    <t>031-7414068</t>
  </si>
  <si>
    <t>1.83.00497</t>
  </si>
  <si>
    <t>Slamet Rijanto</t>
  </si>
  <si>
    <t>Balongsari Tama 5 D/9 SBY</t>
  </si>
  <si>
    <t>1.83.00499</t>
  </si>
  <si>
    <t>Nurhayati</t>
  </si>
  <si>
    <t>Darma Rakyat W/14 SURABAYA</t>
  </si>
  <si>
    <t>031-5039033</t>
  </si>
  <si>
    <t>1.83.00502</t>
  </si>
  <si>
    <t>Chusnul Chotib</t>
  </si>
  <si>
    <t>RD PDAM NGAGEL TIRTO 32 A SBY</t>
  </si>
  <si>
    <t>031-5044418</t>
  </si>
  <si>
    <t>Supervisor Pengawasan Kualitas Barang</t>
  </si>
  <si>
    <t>1.83.00509</t>
  </si>
  <si>
    <t>Mohammad So'im</t>
  </si>
  <si>
    <t>Gubeng Jaya II/26 SBY</t>
  </si>
  <si>
    <t>11-02-2013</t>
  </si>
  <si>
    <t>1.83.00510</t>
  </si>
  <si>
    <t>M. Suyanto</t>
  </si>
  <si>
    <t>Jl. Ploso Baru 104 i Surabaya</t>
  </si>
  <si>
    <t>031-3892662</t>
  </si>
  <si>
    <t>1.83.00513</t>
  </si>
  <si>
    <t>Jl. Nangka Kidul No. 34 Surabaya</t>
  </si>
  <si>
    <t>1.83.00517</t>
  </si>
  <si>
    <t>Jl. Kalijaten RT 05 RW 01, Kalijaten, Taman</t>
  </si>
  <si>
    <t>081332998971</t>
  </si>
  <si>
    <t>Sedati Agung RT5 / RW II SDA</t>
  </si>
  <si>
    <t>1.83.00522</t>
  </si>
  <si>
    <t>Warsiman</t>
  </si>
  <si>
    <t>NGAGLIK V/48 SBY</t>
  </si>
  <si>
    <t>1.83.00524</t>
  </si>
  <si>
    <t>Sriyanto</t>
  </si>
  <si>
    <t>Platuk Tauladan 9 D SBY</t>
  </si>
  <si>
    <t>031-3769084</t>
  </si>
  <si>
    <t>1.83.00534</t>
  </si>
  <si>
    <t>Edi Sumarno</t>
  </si>
  <si>
    <t>PERUM. ANGGUN SEJAHTERA C6/25 SDA</t>
  </si>
  <si>
    <t>1.83.00536</t>
  </si>
  <si>
    <t>Andriastuti Muriawati</t>
  </si>
  <si>
    <t>Bluru Permai Jl. Ikan Mas V Blok BA/11 Sidoarjo</t>
  </si>
  <si>
    <t>1.83.00539</t>
  </si>
  <si>
    <t>Fadli</t>
  </si>
  <si>
    <t>TENGGUMUNG WETAN GG. MANGGA 19 SBY</t>
  </si>
  <si>
    <t>031-3723941</t>
  </si>
  <si>
    <t>06-03-2010</t>
  </si>
  <si>
    <t>1.83.00543</t>
  </si>
  <si>
    <t>Fatony</t>
  </si>
  <si>
    <t>DS MEJOYO BANGSAL MOJOKERTO</t>
  </si>
  <si>
    <t>1.83.00544</t>
  </si>
  <si>
    <t>Iskandar Syah</t>
  </si>
  <si>
    <t>Jl. Buluk Rukem Timur I-37C Surabaya</t>
  </si>
  <si>
    <t>031-3817034</t>
  </si>
  <si>
    <t>Jl. Bratang I/1 SBY</t>
  </si>
  <si>
    <t>1.83.00549</t>
  </si>
  <si>
    <t>Ngatiman</t>
  </si>
  <si>
    <t>DS. INGAS PENDOWO RT 01 RW 01 SUMOBITO JOMBANG</t>
  </si>
  <si>
    <t>1.83.00552</t>
  </si>
  <si>
    <t>Tri Andayani</t>
  </si>
  <si>
    <t>Jojoran I Blok C / 9 Surabaya</t>
  </si>
  <si>
    <t>031-5994208</t>
  </si>
  <si>
    <t>1.83.00554</t>
  </si>
  <si>
    <t>Musripah</t>
  </si>
  <si>
    <t>Tambaksari Gg. II \ 4 Surabaya</t>
  </si>
  <si>
    <t>031-5037168</t>
  </si>
  <si>
    <t>1.83.00557</t>
  </si>
  <si>
    <t>Iwa Agoes Harjono, BE</t>
  </si>
  <si>
    <t>Jl. Lesti 5 Surabaya</t>
  </si>
  <si>
    <t>031-5610026</t>
  </si>
  <si>
    <t>1.83.00559</t>
  </si>
  <si>
    <t>A. Rofiq</t>
  </si>
  <si>
    <t>DS. WATES KEDENSARI TANGGULANGIN SDA</t>
  </si>
  <si>
    <t>01-03-2000</t>
  </si>
  <si>
    <t>1.83.00562</t>
  </si>
  <si>
    <t>Andi Muljatno</t>
  </si>
  <si>
    <t>Setro Tengah 40 SBY</t>
  </si>
  <si>
    <t>031-3893085</t>
  </si>
  <si>
    <t>1.83.00563</t>
  </si>
  <si>
    <t>Soegianto</t>
  </si>
  <si>
    <t>PandugoBaru XII/49 BLOK T/ 57 SBY</t>
  </si>
  <si>
    <t>17-12-2008</t>
  </si>
  <si>
    <t>1.83.00564</t>
  </si>
  <si>
    <t>Evi Hayantri</t>
  </si>
  <si>
    <t>Jl. Raya Wonokromo No. 2 Surabaya</t>
  </si>
  <si>
    <t>07-07-2015</t>
  </si>
  <si>
    <t>1.83.00568</t>
  </si>
  <si>
    <t>Sidotopo Wetan Baru III/28 Surabaya</t>
  </si>
  <si>
    <t>031-3763720</t>
  </si>
  <si>
    <t>1.83.00570</t>
  </si>
  <si>
    <t>Sukardji</t>
  </si>
  <si>
    <t>RD.PDAM. 9 A Ngagel Tirto SBY</t>
  </si>
  <si>
    <t>23-04-2007</t>
  </si>
  <si>
    <t>1.83.00572</t>
  </si>
  <si>
    <t>Agus Purnomo</t>
  </si>
  <si>
    <t>SMEA NO.21 WONOKROMO SBY</t>
  </si>
  <si>
    <t>031-8285444</t>
  </si>
  <si>
    <t>1.83.00573</t>
  </si>
  <si>
    <t>Jl. Bronggalan Sawah 5/22, Surabaya</t>
  </si>
  <si>
    <t>085732110285</t>
  </si>
  <si>
    <t>Semolowaru Elok|AA-8|001|008|Semolowaru|Sukolilo|Surabaya|60119|Jawa Timur</t>
  </si>
  <si>
    <t>1.83.00577</t>
  </si>
  <si>
    <t>Umroh Jauhariyah</t>
  </si>
  <si>
    <t>ANGGREK NO.22 KUREKSARI SDA</t>
  </si>
  <si>
    <t>1.83.00579</t>
  </si>
  <si>
    <t>Arso</t>
  </si>
  <si>
    <t>CANDI LONTAR KULON 44 E V/8 SBY</t>
  </si>
  <si>
    <t>30-01-2011</t>
  </si>
  <si>
    <t>1.83.00580</t>
  </si>
  <si>
    <t>Suyanto</t>
  </si>
  <si>
    <t>RAJAWALI UTARA V/26 REWIN SDA</t>
  </si>
  <si>
    <t>085232517817</t>
  </si>
  <si>
    <t>14-02-2017</t>
  </si>
  <si>
    <t>1.83.00585</t>
  </si>
  <si>
    <t>Tutut Suprajitno</t>
  </si>
  <si>
    <t>Ketandan Baru II / 8 Surabaya</t>
  </si>
  <si>
    <t>031-5463491</t>
  </si>
  <si>
    <t>1.83.00586</t>
  </si>
  <si>
    <t>Rawuh Soewito</t>
  </si>
  <si>
    <t>PuloTegalsari Gg. Sungai 1 Wonokromo Surabaya</t>
  </si>
  <si>
    <t>031-828417</t>
  </si>
  <si>
    <t>Supervisor Pemeliharaan Pipa Zona 3</t>
  </si>
  <si>
    <t>1.83.00587</t>
  </si>
  <si>
    <t>Mohammad Romadon</t>
  </si>
  <si>
    <t>KH. MOCH KHOLIL IX / 55 BANGKALAN</t>
  </si>
  <si>
    <t>031-3096966</t>
  </si>
  <si>
    <t>1.83.00588</t>
  </si>
  <si>
    <t>RD.PDAM NGAGEL TIRTO 20 A SBY</t>
  </si>
  <si>
    <t>031-5052769</t>
  </si>
  <si>
    <t>1.83.00589</t>
  </si>
  <si>
    <t>Achmad Ichwan</t>
  </si>
  <si>
    <t>Simomulyo Baru V C/31 SBY</t>
  </si>
  <si>
    <t>0317344002</t>
  </si>
  <si>
    <t>1.83.00590</t>
  </si>
  <si>
    <t>Samuri</t>
  </si>
  <si>
    <t>Ploso IV / 9 Surabaya</t>
  </si>
  <si>
    <t>031-5028329 / 081331285592</t>
  </si>
  <si>
    <t>1.83.00593</t>
  </si>
  <si>
    <t>Mukti</t>
  </si>
  <si>
    <t>RD PDAM TOYO ARANG PANDAAN, PASURUAN</t>
  </si>
  <si>
    <t>0343-859246</t>
  </si>
  <si>
    <t>1.83.00594</t>
  </si>
  <si>
    <t>Sukiman Tauchid, B.Sc</t>
  </si>
  <si>
    <t>Jl. Medayu Utara III/8 Surabaya</t>
  </si>
  <si>
    <t>031-8791958</t>
  </si>
  <si>
    <t>Supervisor Pengadaan Jasa Pekerjaan</t>
  </si>
  <si>
    <t>1.83.00865</t>
  </si>
  <si>
    <t>Imam Maliki</t>
  </si>
  <si>
    <t>Jl. Kedungboto Rt.15 Rw.03 Taman</t>
  </si>
  <si>
    <t>1.83.00899</t>
  </si>
  <si>
    <t>Rijanti Soeshandari</t>
  </si>
  <si>
    <t>Genteng Sambongan No. 2 A Surabaya</t>
  </si>
  <si>
    <t>031-5340135</t>
  </si>
  <si>
    <t>1.83.01075</t>
  </si>
  <si>
    <t>Achmad Rifai</t>
  </si>
  <si>
    <t>RD PDAM DS. GADINGREJO PASURUAN</t>
  </si>
  <si>
    <t>081931847816</t>
  </si>
  <si>
    <t>1.83.01084</t>
  </si>
  <si>
    <t>Adi Mulyono</t>
  </si>
  <si>
    <t>Wisma Indah Blok N-17 Wonorejo Rungkut Surabaya</t>
  </si>
  <si>
    <t>031-8707352</t>
  </si>
  <si>
    <t>1.84.00596</t>
  </si>
  <si>
    <t>Ir. Moh Hasyim Affandie</t>
  </si>
  <si>
    <t>RD PDAM Karang Pilang No. 8 Surabaya</t>
  </si>
  <si>
    <t>031-7664871 / 08123566880</t>
  </si>
  <si>
    <t>1.84.00598</t>
  </si>
  <si>
    <t>William Tembesing</t>
  </si>
  <si>
    <t>RD PDAM Ngagel Tirto 7 C Surabaya</t>
  </si>
  <si>
    <t>031-5016146</t>
  </si>
  <si>
    <t>1.84.00601</t>
  </si>
  <si>
    <t>Paulus Katjuk Sutirto</t>
  </si>
  <si>
    <t>Griyo Babatan Indah A8 / 15 Wiyung Surabaya</t>
  </si>
  <si>
    <t>1.84.00604</t>
  </si>
  <si>
    <t>Musipan</t>
  </si>
  <si>
    <t>Jl. Alas Malang No. 78 Rt.III Rw.III Koel Bringin</t>
  </si>
  <si>
    <t>031-7417790</t>
  </si>
  <si>
    <t>1.84.00605</t>
  </si>
  <si>
    <t>Sad Prasaja</t>
  </si>
  <si>
    <t>JL. WONOKUSUMO WETAN I/26 C Surabaya</t>
  </si>
  <si>
    <t>031-70140661</t>
  </si>
  <si>
    <t>02-07-2013</t>
  </si>
  <si>
    <t>Kupang Praupan II/32 A SBY</t>
  </si>
  <si>
    <t>1.84.00607</t>
  </si>
  <si>
    <t>Agus Sumarno, Bc.Hk</t>
  </si>
  <si>
    <t>MANUKAN KERTO I BLOK 18 D / 5 SBY</t>
  </si>
  <si>
    <t>031-7416671</t>
  </si>
  <si>
    <t>1.84.00609</t>
  </si>
  <si>
    <t>Yulianto</t>
  </si>
  <si>
    <t>Ngagel Rejo 50 Surabaya</t>
  </si>
  <si>
    <t>1.84.00615</t>
  </si>
  <si>
    <t>Kunadi</t>
  </si>
  <si>
    <t>RD.PDAM NGAGEL TIRTO A / 17 SBY</t>
  </si>
  <si>
    <t>031-70140657</t>
  </si>
  <si>
    <t>1.84.00617</t>
  </si>
  <si>
    <t>Ahmad Fatoni</t>
  </si>
  <si>
    <t>RD.PDAM MASTRIP 56 A/2 SBY</t>
  </si>
  <si>
    <t>1.84.00622</t>
  </si>
  <si>
    <t>Buadji</t>
  </si>
  <si>
    <t>Ds. Pang Kemiri RT. 03 RW. 03 Tulangan Sidoarjo</t>
  </si>
  <si>
    <t>08121777130</t>
  </si>
  <si>
    <t>1.84.00623</t>
  </si>
  <si>
    <t>Drs.Ec. Dandung Hermono</t>
  </si>
  <si>
    <t>RAYA TENGGILIS MEJOYO 6 SBY</t>
  </si>
  <si>
    <t>031-8415266</t>
  </si>
  <si>
    <t>1.84.00625</t>
  </si>
  <si>
    <t>Sartono</t>
  </si>
  <si>
    <t>RD PDAM PAKIS TIRTOSARI SBY</t>
  </si>
  <si>
    <t>031-5670237</t>
  </si>
  <si>
    <t>SAMBI ARUM BLOK 53 G/90 SBY</t>
  </si>
  <si>
    <t>1.84.00628</t>
  </si>
  <si>
    <t>C. Indoktriyanto</t>
  </si>
  <si>
    <t>Babatan Pilang X / 21 SBY</t>
  </si>
  <si>
    <t>24-01-2013</t>
  </si>
  <si>
    <t>1.84.00866</t>
  </si>
  <si>
    <t>Moch. Iksan</t>
  </si>
  <si>
    <t>Jl. Gunungsari 4/58 A Surabaya</t>
  </si>
  <si>
    <t>031-5669184</t>
  </si>
  <si>
    <t>1.85.00632</t>
  </si>
  <si>
    <t>Bronggalan I/25 SBY</t>
  </si>
  <si>
    <t>031-3818810</t>
  </si>
  <si>
    <t>1.85.00634</t>
  </si>
  <si>
    <t>Hanim Zuaidah</t>
  </si>
  <si>
    <t>JL. KAPUAS FL.9 WISMA TROPODO WARU SIDOARJO</t>
  </si>
  <si>
    <t>1.85.00867</t>
  </si>
  <si>
    <t>Kastari</t>
  </si>
  <si>
    <t>Jl. Pacarkembang V/53 A SBY</t>
  </si>
  <si>
    <t>1.86.00640</t>
  </si>
  <si>
    <t>Chairul Safii</t>
  </si>
  <si>
    <t>AMBENGAN BATU VI/3 D SBY</t>
  </si>
  <si>
    <t>1.86.00645</t>
  </si>
  <si>
    <t>Sumadji</t>
  </si>
  <si>
    <t>TROPODO ASRI I /D - 15 SDA</t>
  </si>
  <si>
    <t>031-8660344</t>
  </si>
  <si>
    <t>1.86.00647</t>
  </si>
  <si>
    <t>Trijas Wahju Hidajat</t>
  </si>
  <si>
    <t>JL. PULOSARI III M/7 SBY</t>
  </si>
  <si>
    <t>Staf Bagian Personalia dan K3</t>
  </si>
  <si>
    <t>1.87.00661</t>
  </si>
  <si>
    <t>Herman</t>
  </si>
  <si>
    <t>Jl. Morokrembangan V / 20 Surabaya</t>
  </si>
  <si>
    <t>1.87.00664</t>
  </si>
  <si>
    <t>Karmudji</t>
  </si>
  <si>
    <t>Jl. Tambak Wedi Baru IX / 6 Surabaya</t>
  </si>
  <si>
    <t>031-3766413</t>
  </si>
  <si>
    <t>1.87.00665</t>
  </si>
  <si>
    <t>M. Faizan</t>
  </si>
  <si>
    <t>Kedinding Tengah VIII / 8 Surabaya</t>
  </si>
  <si>
    <t>KALITENGAH SEL. RT02\RW.II TANGGULANGIN SDA</t>
  </si>
  <si>
    <t>1.87.00712</t>
  </si>
  <si>
    <t>Matasan</t>
  </si>
  <si>
    <t>Pulosari XXX/6 SURABAYA</t>
  </si>
  <si>
    <t>031-5612012</t>
  </si>
  <si>
    <t>KARANGREJO VII/ 6 SBY</t>
  </si>
  <si>
    <t>1.87.00728</t>
  </si>
  <si>
    <t>A.A. Gde Rae Bawa</t>
  </si>
  <si>
    <t>BENDUL MERISI PERMAI BLOK A/13 SBY</t>
  </si>
  <si>
    <t>031-8414938 / 0817323448</t>
  </si>
  <si>
    <t>1.88.00721</t>
  </si>
  <si>
    <t>Drs. Ec. Muhammad Dhofir</t>
  </si>
  <si>
    <t>Jl. Endrosono V / 8 Surabaya</t>
  </si>
  <si>
    <t>Ahli Muda (Fungsional)</t>
  </si>
  <si>
    <t>1.88.00829</t>
  </si>
  <si>
    <t>Maryanto</t>
  </si>
  <si>
    <t>BLURU PERMAI BLOK FE 8 Sidoarjo</t>
  </si>
  <si>
    <t>031-8942970</t>
  </si>
  <si>
    <t>Staf Bagian Pengadaan</t>
  </si>
  <si>
    <t>1.88.00835</t>
  </si>
  <si>
    <t>M. Mochransyah</t>
  </si>
  <si>
    <t>SIMO KATRUNGAN KIDUL VII/3 SBY</t>
  </si>
  <si>
    <t>031-5674404</t>
  </si>
  <si>
    <t>28-09-2012</t>
  </si>
  <si>
    <t>1.90.00743</t>
  </si>
  <si>
    <t>BRINGIN NO. 110 LAKARSANTRI SBY</t>
  </si>
  <si>
    <t>031-7402624; 085258987174</t>
  </si>
  <si>
    <t>Manajer Penertiban</t>
  </si>
  <si>
    <t>10-03-2021</t>
  </si>
  <si>
    <t>1.90.00753</t>
  </si>
  <si>
    <t>Prayitno</t>
  </si>
  <si>
    <t>Jl. Yos Sudarso|9|007|003|Medaeng|Waru|Sidoarjo|61256|Jawa Timur</t>
  </si>
  <si>
    <t>085258403399</t>
  </si>
  <si>
    <t>Supervisor Pengolahan Karang Pilang I</t>
  </si>
  <si>
    <t>21-03-2021</t>
  </si>
  <si>
    <t>1.90.00756</t>
  </si>
  <si>
    <t>AA. Gde Agus Dwi Dasa Warsa</t>
  </si>
  <si>
    <t>AHMAD YANI 149 SB PORONG LAWANG</t>
  </si>
  <si>
    <t>1.90.00766</t>
  </si>
  <si>
    <t>Plt. Manajer Senior Pengembangan Perusahaan</t>
  </si>
  <si>
    <t>1.90.00769</t>
  </si>
  <si>
    <t>Ir. Hendrasta Yuwana</t>
  </si>
  <si>
    <t>DELTA SARI INDAH BLOK VII/8 Sidoarjo</t>
  </si>
  <si>
    <t>1.91.00791</t>
  </si>
  <si>
    <t>Widyah Purwandini</t>
  </si>
  <si>
    <t>JL. KANGINAN II / 17 Surabaya</t>
  </si>
  <si>
    <t>081330340988</t>
  </si>
  <si>
    <t>13-12-2017</t>
  </si>
  <si>
    <t>1.92.00785</t>
  </si>
  <si>
    <t>Nur Astutik</t>
  </si>
  <si>
    <t>RD PDAM NGAGEL TIRTO A/24 SBY</t>
  </si>
  <si>
    <t>0315010285</t>
  </si>
  <si>
    <t>1.92.00787</t>
  </si>
  <si>
    <t>Arief Budiono, SH</t>
  </si>
  <si>
    <t>Jl. Ikan Sepat II / 10 Malang</t>
  </si>
  <si>
    <t>031-8415066</t>
  </si>
  <si>
    <t>1.95.00797</t>
  </si>
  <si>
    <t>Wahjoe Eko Witjaksono</t>
  </si>
  <si>
    <t>Rungkut Kidul|RK5-H / 02|004|010|Rungkut Kidul|Rungkut|Surabaya|60293|Jawa Timur</t>
  </si>
  <si>
    <t>087853767080</t>
  </si>
  <si>
    <t>Staf Data Pelanggan</t>
  </si>
  <si>
    <t>28-08-2022</t>
  </si>
  <si>
    <t>1.95.00817</t>
  </si>
  <si>
    <t>Hudayana</t>
  </si>
  <si>
    <t>JL. ASEM PAYUNG NO. 39 SURABAYA</t>
  </si>
  <si>
    <t>031-5927906</t>
  </si>
  <si>
    <t>1.95.00826</t>
  </si>
  <si>
    <t>Ta'un</t>
  </si>
  <si>
    <t>Warugunung No. 29 RT. III RW. 01 Surabaya</t>
  </si>
  <si>
    <t>031-7671225</t>
  </si>
  <si>
    <t>1.95.00828</t>
  </si>
  <si>
    <t>Sabit Abidin</t>
  </si>
  <si>
    <t>WARUGUNUNG RT.1/RW.III KR.PILANG SBY</t>
  </si>
  <si>
    <t>031-5634801</t>
  </si>
  <si>
    <t>1.95.00846</t>
  </si>
  <si>
    <t>Drs. Ec. R. JA. Woelang W</t>
  </si>
  <si>
    <t>RESIDEN SUDIRMAN NO.58 SBY</t>
  </si>
  <si>
    <t>08-06-2008</t>
  </si>
  <si>
    <t>1.95.00858</t>
  </si>
  <si>
    <t>Eney Yuliati</t>
  </si>
  <si>
    <t>Swarna Dwipa|037|010|Jiwan|Madiun|63161|Jawa Timur</t>
  </si>
  <si>
    <t>08123124808</t>
  </si>
  <si>
    <t>Staf Pemasaran Zona 4, 5 dan 0</t>
  </si>
  <si>
    <t>1.95.00874</t>
  </si>
  <si>
    <t>Achmad Santoso</t>
  </si>
  <si>
    <t>Karang Pilang RT I RW I Gg. Cempaka I No. 1 Surabaya</t>
  </si>
  <si>
    <t>031-7672634</t>
  </si>
  <si>
    <t>1.95.00875</t>
  </si>
  <si>
    <t>Sutomo</t>
  </si>
  <si>
    <t>Warugunung NO. 69 SBY</t>
  </si>
  <si>
    <t>031-7668581 / 081330669375</t>
  </si>
  <si>
    <t>1.95.00876</t>
  </si>
  <si>
    <t>Roiman</t>
  </si>
  <si>
    <t>Jl. Pakis Gunung I Langgar 2, Surabaya</t>
  </si>
  <si>
    <t>1.95.00886</t>
  </si>
  <si>
    <t>Kardjono</t>
  </si>
  <si>
    <t>Jl. Tebel Barat RT 04 RW 01, Tebel, Gedangan</t>
  </si>
  <si>
    <t>082143459559</t>
  </si>
  <si>
    <t>1.95.00891</t>
  </si>
  <si>
    <t>Melly Triana, SH</t>
  </si>
  <si>
    <t>Rungkut Lor 5H / 31 Surabaya</t>
  </si>
  <si>
    <t>031-8709185</t>
  </si>
  <si>
    <t>04-06-2014</t>
  </si>
  <si>
    <t>1.95.00893</t>
  </si>
  <si>
    <t>Elly Indiarti, S.Sos</t>
  </si>
  <si>
    <t>Jl. Pasir Raya|19|002|002|Wedi|Gedangan|Sidoarjo|61254|Jawa Timur</t>
  </si>
  <si>
    <t>087751658816</t>
  </si>
  <si>
    <t>Staf Pengawasan Rekening dan Penertiban Penagihan</t>
  </si>
  <si>
    <t>14-09-2018</t>
  </si>
  <si>
    <t>1.95.00901</t>
  </si>
  <si>
    <t>Sadak Aliwasih</t>
  </si>
  <si>
    <t>KR.PILANG NO. 52 Rt. II/01 Surabaya</t>
  </si>
  <si>
    <t>031-7664134</t>
  </si>
  <si>
    <t>1.95.00902</t>
  </si>
  <si>
    <t>Tasim</t>
  </si>
  <si>
    <t>WARUGUNUNG NO. 29 KR.PILANG SBY</t>
  </si>
  <si>
    <t>031-7673225</t>
  </si>
  <si>
    <t>1.95.01078</t>
  </si>
  <si>
    <t>Kasiyanto</t>
  </si>
  <si>
    <t>Waru Gunung 17 Rt. 02 Rw. 2 Karang Pilang Surabaya</t>
  </si>
  <si>
    <t>031-7674335 / 03171091241</t>
  </si>
  <si>
    <t>1.95.01190</t>
  </si>
  <si>
    <t>Muslich Soekarni</t>
  </si>
  <si>
    <t>Wonorejo III / 55 Surabaya</t>
  </si>
  <si>
    <t>KEDINDING TENGAH BARU V/23 SBY</t>
  </si>
  <si>
    <t>1.96.00919</t>
  </si>
  <si>
    <t>M. Rifai</t>
  </si>
  <si>
    <t>Patoman RT. 06 RW. 02 Sidoarjo</t>
  </si>
  <si>
    <t>Staf Bagian Pengendalian Kehilangan Air</t>
  </si>
  <si>
    <t>1.96.00922</t>
  </si>
  <si>
    <t>Tjahyono</t>
  </si>
  <si>
    <t>Jl. Pasir Indah 30 Gedangan Sidoarjo</t>
  </si>
  <si>
    <t>1.96.00923</t>
  </si>
  <si>
    <t>Kaspin</t>
  </si>
  <si>
    <t>RATNA II / 05 Surabaya</t>
  </si>
  <si>
    <t>1.96.00925</t>
  </si>
  <si>
    <t>Parmu</t>
  </si>
  <si>
    <t>Pogot II / 83 Surabaya</t>
  </si>
  <si>
    <t>031-3711752</t>
  </si>
  <si>
    <t>1.96.00934</t>
  </si>
  <si>
    <t>Ragil Imam Suwandi</t>
  </si>
  <si>
    <t>Alas Malang Beringin Sambikerep - Surabaya</t>
  </si>
  <si>
    <t>02-02-2013</t>
  </si>
  <si>
    <t>1.96.00949</t>
  </si>
  <si>
    <t>Gunawan</t>
  </si>
  <si>
    <t>Tebuireng Selatan|V / 38|003|010|Cukir|Diwek|Jombang|61471|Jawa Timur</t>
  </si>
  <si>
    <t>085772377881</t>
  </si>
  <si>
    <t>22-01-2021</t>
  </si>
  <si>
    <t>1.96.00950</t>
  </si>
  <si>
    <t>Dwi Setyaka</t>
  </si>
  <si>
    <t>Tengger Kandangan|1 / 17|001|003|Kandangan|Benowo|Surabaya|60199|Jawa Timur</t>
  </si>
  <si>
    <t>082131132443</t>
  </si>
  <si>
    <t>Supervisor Pengolahan Ngagel III</t>
  </si>
  <si>
    <t>14-11-2021</t>
  </si>
  <si>
    <t>1.96.00953</t>
  </si>
  <si>
    <t>Dsn. Sumbergayu|004|005|Klurahan|Ngronggot|Nganjuk|64395|Jawa Timur</t>
  </si>
  <si>
    <t>085645179700</t>
  </si>
  <si>
    <t>25-07-2019</t>
  </si>
  <si>
    <t>1.96.00957</t>
  </si>
  <si>
    <t>Maskap</t>
  </si>
  <si>
    <t>Dsn. Sambisari|027|005|Sambibulu|Taman|Sidoarjo|61257|Jawa Timur</t>
  </si>
  <si>
    <t>085815799502</t>
  </si>
  <si>
    <t>08-02-2023</t>
  </si>
  <si>
    <t>1.96.00973</t>
  </si>
  <si>
    <t>SIMO POMAHAN VI/63 SBY</t>
  </si>
  <si>
    <t>1.96.00976</t>
  </si>
  <si>
    <t>Muji Rahayu</t>
  </si>
  <si>
    <t>WONOSARI KIDUL III/15 SBY</t>
  </si>
  <si>
    <t>082332059463</t>
  </si>
  <si>
    <t>18-03-2017</t>
  </si>
  <si>
    <t>1.96.00977</t>
  </si>
  <si>
    <t>PUTAT GEDE TIMUR 74 A SBY</t>
  </si>
  <si>
    <t>031-7340920</t>
  </si>
  <si>
    <t>08-03-2013</t>
  </si>
  <si>
    <t>1.96.00979</t>
  </si>
  <si>
    <t>Rudi Istanto</t>
  </si>
  <si>
    <t>SIMOKERTO I/87 A SBY</t>
  </si>
  <si>
    <t>15-02-2014</t>
  </si>
  <si>
    <t>1.96.00985</t>
  </si>
  <si>
    <t>Akhmad Mulyono</t>
  </si>
  <si>
    <t>K LEMAH DUWUR VII/17 BANGKALAN</t>
  </si>
  <si>
    <t>11-09-2007</t>
  </si>
  <si>
    <t>1.96.00986</t>
  </si>
  <si>
    <t>Kedung Wonokerto|003|004|Prambon|Sidoarjo</t>
  </si>
  <si>
    <t>085607794165</t>
  </si>
  <si>
    <t>07-01-2020</t>
  </si>
  <si>
    <t>1.96.00990</t>
  </si>
  <si>
    <t>DS KENONGO RT.07/RW.03 TULANGAN Sidoarjo</t>
  </si>
  <si>
    <t>1.96.00992</t>
  </si>
  <si>
    <t>Rudji</t>
  </si>
  <si>
    <t>JL.SIMO POMAHAN BARU BARAT II/26 A SURABAYA</t>
  </si>
  <si>
    <t>031-7483877</t>
  </si>
  <si>
    <t>1.96.01008</t>
  </si>
  <si>
    <t>Agus Suwanto</t>
  </si>
  <si>
    <t>Jl. Platuk No. 63 Surabaya</t>
  </si>
  <si>
    <t>081332865171</t>
  </si>
  <si>
    <t>03-01-2018</t>
  </si>
  <si>
    <t>1.96.01014</t>
  </si>
  <si>
    <t>Soejoto</t>
  </si>
  <si>
    <t>Jl. Krembangan Makam No. 6 Surabaya</t>
  </si>
  <si>
    <t>08-05-2014</t>
  </si>
  <si>
    <t>1.96.01019</t>
  </si>
  <si>
    <t>R. Harun Nur Rasjid</t>
  </si>
  <si>
    <t>JL. KANGINAN I/5A Surabaya</t>
  </si>
  <si>
    <t>08121739859</t>
  </si>
  <si>
    <t>Supervisor Data Kepelangganan</t>
  </si>
  <si>
    <t>17-11-2016</t>
  </si>
  <si>
    <t>1.96.01021</t>
  </si>
  <si>
    <t>R. Gatot Soebroto, SH</t>
  </si>
  <si>
    <t>MEDAYU SELATAN III/25 SBY</t>
  </si>
  <si>
    <t>031-70235323 / 085230650170</t>
  </si>
  <si>
    <t>18-12-2012</t>
  </si>
  <si>
    <t>1.96.01024</t>
  </si>
  <si>
    <t>Ir. Lutfi Zainudin</t>
  </si>
  <si>
    <t>Kranggan VI/67 Surabaya</t>
  </si>
  <si>
    <t>26-01-2012</t>
  </si>
  <si>
    <t>1.96.01033</t>
  </si>
  <si>
    <t>Sjamsuhadi</t>
  </si>
  <si>
    <t>JL. RD.PDAM Ngagel Tirto A / 35 Surabaya</t>
  </si>
  <si>
    <t>031-5020401</t>
  </si>
  <si>
    <t>1.96.01043</t>
  </si>
  <si>
    <t>Djudjuk Agung Widjaya</t>
  </si>
  <si>
    <t>Jl. Simo Sidomulyo 8 / 90 Surabaya</t>
  </si>
  <si>
    <t>031-8832204</t>
  </si>
  <si>
    <t>14-03-2015</t>
  </si>
  <si>
    <t>1.96.01044</t>
  </si>
  <si>
    <t>Achmad Samsudi</t>
  </si>
  <si>
    <t>Jl. Manukan Krido 8 Blok 5H / 23 Surabaya</t>
  </si>
  <si>
    <t>1.96.01099</t>
  </si>
  <si>
    <t>BEBEKAN TAMAN Sidoarjo</t>
  </si>
  <si>
    <t>Staf Bagian Pemeliharaan Jaringan Distribusi (Sub Zone 112)</t>
  </si>
  <si>
    <t>1.96.01123</t>
  </si>
  <si>
    <t>Sudjito Nur Chamid</t>
  </si>
  <si>
    <t>SIMOREJOSARI A VIII/12 SBY</t>
  </si>
  <si>
    <t>1.96.01183</t>
  </si>
  <si>
    <t>Mursyid Effendi</t>
  </si>
  <si>
    <t>RAYA BENOWO NO.9 SBY</t>
  </si>
  <si>
    <t>08-06-2007</t>
  </si>
  <si>
    <t>1.96.01185</t>
  </si>
  <si>
    <t>Soepardi</t>
  </si>
  <si>
    <t>JEDONG NO.64 A SBY</t>
  </si>
  <si>
    <t>1.97.01092</t>
  </si>
  <si>
    <t>Indrawati</t>
  </si>
  <si>
    <t>Bendul Merisi|9/63 A|001|008|Bendul Merisi|Wonocolo|Surabaya|60239|Jawa Timur</t>
  </si>
  <si>
    <t>089657255561</t>
  </si>
  <si>
    <t>01-12-2020</t>
  </si>
  <si>
    <t>1.97.01097</t>
  </si>
  <si>
    <t>Ngagel Tirto PDAM 9A Surabaya</t>
  </si>
  <si>
    <t>085745665854; 031-5043860</t>
  </si>
  <si>
    <t>04-11-2017</t>
  </si>
  <si>
    <t>1.97.01101</t>
  </si>
  <si>
    <t>Yahya</t>
  </si>
  <si>
    <t>PENJARINGAN I/23 SBY</t>
  </si>
  <si>
    <t>1.97.01102</t>
  </si>
  <si>
    <t>PUTAT JAYA C BARAT VII/14 SBY</t>
  </si>
  <si>
    <t>PAGESANGAN IV/92 SBY</t>
  </si>
  <si>
    <t>1.97.01105</t>
  </si>
  <si>
    <t>Hartono</t>
  </si>
  <si>
    <t>Wonokromo Tengah I / 4 Surabaya</t>
  </si>
  <si>
    <t>Staf Bagian Rekening &amp; Penagihan (Penerbitan Rekening)</t>
  </si>
  <si>
    <t>28-05-2016</t>
  </si>
  <si>
    <t>1.97.01106</t>
  </si>
  <si>
    <t>Moh. Rokhim</t>
  </si>
  <si>
    <t>Simorejo Sari A 8 / 12 Surabaya</t>
  </si>
  <si>
    <t>1.97.01108</t>
  </si>
  <si>
    <t>JETIS WETAN VI/29 SBY</t>
  </si>
  <si>
    <t>1.97.01116</t>
  </si>
  <si>
    <t>Rowiyanto</t>
  </si>
  <si>
    <t>Dusun Butuh RT. 3 RW 5 Ds Pandan wangi diwek Jombang</t>
  </si>
  <si>
    <t>085855424575</t>
  </si>
  <si>
    <t>13-01-2021</t>
  </si>
  <si>
    <t>1.97.01122</t>
  </si>
  <si>
    <t>Setijo Widarno</t>
  </si>
  <si>
    <t>GUBENG KERTAJAYA IV C GG. BUNTU 2A SBY</t>
  </si>
  <si>
    <t>1.97.01125</t>
  </si>
  <si>
    <t>Heri Suwarno</t>
  </si>
  <si>
    <t>GUBENG JAYA VIII / 14 SBY</t>
  </si>
  <si>
    <t>15-03-2015</t>
  </si>
  <si>
    <t>1.97.01128</t>
  </si>
  <si>
    <t>Soegiono</t>
  </si>
  <si>
    <t>DS KEMANTREN RT 04 RW 02 TULANGAN SDA</t>
  </si>
  <si>
    <t>1.97.01130</t>
  </si>
  <si>
    <t>TEMPEL SUKOREJO I / 113 SBY</t>
  </si>
  <si>
    <t>01-02-2008</t>
  </si>
  <si>
    <t>1.97.01131</t>
  </si>
  <si>
    <t>Sumardi</t>
  </si>
  <si>
    <t>Jl. Pakis Wetan 6/72-A, RT 011/003, Surabaya</t>
  </si>
  <si>
    <t>1.97.01142</t>
  </si>
  <si>
    <t>Subroto</t>
  </si>
  <si>
    <t>Bumi Sari Praja Timur|No.28|Surabaya</t>
  </si>
  <si>
    <t>081333072878</t>
  </si>
  <si>
    <t>Staf Senior Pelayanan Teknis Zona 5</t>
  </si>
  <si>
    <t>27-04-2019</t>
  </si>
  <si>
    <t>1.97.01146</t>
  </si>
  <si>
    <t>Zainudin</t>
  </si>
  <si>
    <t>PAKAL AMD NO.5 BENOWO SBY</t>
  </si>
  <si>
    <t>1.97.01147</t>
  </si>
  <si>
    <t>Bagijo Winardi</t>
  </si>
  <si>
    <t>Bendul Merisi Gg.9|26|002|008|Bendul Merisi|Wonocolo|Surabaya|60239|Jawa Timur</t>
  </si>
  <si>
    <t>08123207598</t>
  </si>
  <si>
    <t>30-11-2022</t>
  </si>
  <si>
    <t>1.97.01150</t>
  </si>
  <si>
    <t>Mariyanto</t>
  </si>
  <si>
    <t>DS.BIABAK RT.2/RW.II KANDAT Kediri</t>
  </si>
  <si>
    <t>1.97.01159</t>
  </si>
  <si>
    <t>Yudi</t>
  </si>
  <si>
    <t>DONOREJO SELATAN DKA 7 SBY</t>
  </si>
  <si>
    <t>031-3726483</t>
  </si>
  <si>
    <t>1.97.01168</t>
  </si>
  <si>
    <t>Suwadji</t>
  </si>
  <si>
    <t>Jl. Letjen Suprapto G.S.D. Bentol No. 63 Bojonegoro</t>
  </si>
  <si>
    <t>1.97.01172</t>
  </si>
  <si>
    <t>Didik Dwi Sudarmadji M</t>
  </si>
  <si>
    <t>Rungkut Menanggal Harapan Blok J-11 Surabaya</t>
  </si>
  <si>
    <t>031-8701311; 081934644801</t>
  </si>
  <si>
    <t>25-10-2016</t>
  </si>
  <si>
    <t>1.97.01178</t>
  </si>
  <si>
    <t>Wardjo</t>
  </si>
  <si>
    <t>Jl. Pulo Wonokromo wetan I / 26 Surabaya</t>
  </si>
  <si>
    <t>031-8479264</t>
  </si>
  <si>
    <t>1.98.01197</t>
  </si>
  <si>
    <t>Agung Pribadhi, SE., M.Si., PIA</t>
  </si>
  <si>
    <t>Taman Suko Asri D-22 Sukodono - Sidoarjo</t>
  </si>
  <si>
    <t>08123530734</t>
  </si>
  <si>
    <t>Manajer Senior Satuan Pengawasan Internal</t>
  </si>
  <si>
    <t>1.98.01225</t>
  </si>
  <si>
    <t>Sri Yuliana Effendi</t>
  </si>
  <si>
    <t>Jl. Wisma Pagesangan II / 4 Surabaya</t>
  </si>
  <si>
    <t>031-8280992</t>
  </si>
  <si>
    <t>1.98.01227</t>
  </si>
  <si>
    <t>Moch. Hidayat</t>
  </si>
  <si>
    <t>KALIMAS HILIR II /11 SBY</t>
  </si>
  <si>
    <t>0313811459</t>
  </si>
  <si>
    <t>27-09-2006</t>
  </si>
  <si>
    <t>1.98.01236</t>
  </si>
  <si>
    <t>Zunus Efendi</t>
  </si>
  <si>
    <t>RD. PDAM Ketabang Magersari Ponten NO.34 Surabaya</t>
  </si>
  <si>
    <t>085101688585</t>
  </si>
  <si>
    <t>14-10-2016</t>
  </si>
  <si>
    <t>1.98.01237</t>
  </si>
  <si>
    <t>Dani Darmawan</t>
  </si>
  <si>
    <t>JL. MANYAR TIRTOMOYO NO 36 Surabaya</t>
  </si>
  <si>
    <t>031-5914173</t>
  </si>
  <si>
    <t>08-01-2013</t>
  </si>
  <si>
    <t>1.98.01241</t>
  </si>
  <si>
    <t>Teguh Trijono</t>
  </si>
  <si>
    <t>Pandugo|5/2|002|001|Penjaringan Sari|Rungkut|Surabaya|60297|Jawa Timur</t>
  </si>
  <si>
    <t>08155019698; 031-8708043</t>
  </si>
  <si>
    <t>Supervisor Pemeliharaan Aset Properti</t>
  </si>
  <si>
    <t>16-10-2020</t>
  </si>
  <si>
    <t>1.98.01246</t>
  </si>
  <si>
    <t>Ahmad Ashari</t>
  </si>
  <si>
    <t>PUCANGAN III/73 SBY</t>
  </si>
  <si>
    <t>12-01-2010</t>
  </si>
  <si>
    <t>510 029 287</t>
  </si>
  <si>
    <t>Dirbus123</t>
  </si>
  <si>
    <t>Dirkeu</t>
  </si>
  <si>
    <t>PDAM 1</t>
  </si>
  <si>
    <t>Drs. Ashari Mardiono</t>
  </si>
  <si>
    <t>0816521521</t>
  </si>
  <si>
    <t>29-10-2015</t>
  </si>
  <si>
    <t>Berakhir Jabatan</t>
  </si>
  <si>
    <t>PDAM 2</t>
  </si>
  <si>
    <t>05-10-2012</t>
  </si>
  <si>
    <t>Jl. Manyar Kertoadi VI/20 SBY</t>
  </si>
  <si>
    <t>1.06.01347</t>
  </si>
  <si>
    <t>Diah Ayu Anggraeni, S.Psi., M.Psi.</t>
  </si>
  <si>
    <t>Manyar Sabrangan|9-D/7|Surabaya</t>
  </si>
  <si>
    <t>031-5930552, 0818372270</t>
  </si>
  <si>
    <t>01-09-2035</t>
  </si>
  <si>
    <t>1.06.01366</t>
  </si>
  <si>
    <t>Palupi Wikandari, S.T.</t>
  </si>
  <si>
    <t>Medayu Utara|17/11|Surabaya</t>
  </si>
  <si>
    <t>08121663369</t>
  </si>
  <si>
    <t>Manajer Senior Perencanaan dan Pengembangan</t>
  </si>
  <si>
    <t>01-05-2035</t>
  </si>
  <si>
    <t>1.05.01321</t>
  </si>
  <si>
    <t>Sayid Mochammad Iqbal, S.Kom.</t>
  </si>
  <si>
    <t>Gubeng Kertajaya|VIIG / 38 B|008|004|Airlangga|Gubeng|Surabaya|60286|Jawa Timur</t>
  </si>
  <si>
    <t>081703006666</t>
  </si>
  <si>
    <t>01-01-2035</t>
  </si>
  <si>
    <t>1.96.01045</t>
  </si>
  <si>
    <t>Marven Katamsi, S.P.</t>
  </si>
  <si>
    <t>Perum Makarya Binangun F - 8 Waru Sidoarjo</t>
  </si>
  <si>
    <t>8532129 / 70596234, 08179325800</t>
  </si>
  <si>
    <t>01-04-2027</t>
  </si>
  <si>
    <t>1.96.01040</t>
  </si>
  <si>
    <t>Jitu Agus Wahyudianto, S.P.</t>
  </si>
  <si>
    <t>Perum Griya Bhayangkara| J4/24|045|009|Masangan Kulon|Sukodono|Sidoarjo|61258|Jawa Timur</t>
  </si>
  <si>
    <t>081330670131</t>
  </si>
  <si>
    <t>01-09-2026</t>
  </si>
  <si>
    <t>1.06.01381</t>
  </si>
  <si>
    <t>Wafiyuddin, S.T.</t>
  </si>
  <si>
    <t>Jl. Semolowaru Elok|Q/14|001|006|Semolowaru|Sukolilo|Surabaya|60119|Jawa Timur</t>
  </si>
  <si>
    <t>081803049427</t>
  </si>
  <si>
    <t>01-10-2036</t>
  </si>
  <si>
    <t>1.98.01194</t>
  </si>
  <si>
    <t>Moch. Nuh Anton Besari, S.E.</t>
  </si>
  <si>
    <t>Perum Jenggolo Utara|C-8|10|3|Siwalanpanji|Buduran|Sidoarjo|61252|Jawa Timur</t>
  </si>
  <si>
    <t>Manajer Senior Pemeliharaan Instalasi</t>
  </si>
  <si>
    <t>1.95.00812</t>
  </si>
  <si>
    <t>Ir. Yuloar Katamsi</t>
  </si>
  <si>
    <t>Sambikerep Indah|Blok F4 /24|Surabaya</t>
  </si>
  <si>
    <t>087853764159</t>
  </si>
  <si>
    <t>01-08-2023</t>
  </si>
  <si>
    <t>1.98.01199</t>
  </si>
  <si>
    <t>Agung Wurdijanto, S.T.</t>
  </si>
  <si>
    <t>Perum Sakura Regency Blok A|7|002|009|Ketintang|Gayungan|Surabaya|60231|Jawa Timur</t>
  </si>
  <si>
    <t>08123216706 , 087852673856</t>
  </si>
  <si>
    <t>Manajer Senior Pelayanan Barat</t>
  </si>
  <si>
    <t>01-04-2029</t>
  </si>
  <si>
    <t>1.05.01322</t>
  </si>
  <si>
    <t>Ari Bimo Sakti, S.Kom.</t>
  </si>
  <si>
    <t>Jl. Burhanudin Saman No. 9 Surabaya ; Bumi Marina Emas Barat 5 / 21 Surabaya</t>
  </si>
  <si>
    <t>031-59172150 / 08170056666</t>
  </si>
  <si>
    <t>Manajer Senior Komersial dan Hubungan Pelanggan</t>
  </si>
  <si>
    <t>01-05-2031</t>
  </si>
  <si>
    <t>1.92.00781</t>
  </si>
  <si>
    <t>Widya Soerjandari, S.E.</t>
  </si>
  <si>
    <t>Rungkut Asri Utara RL II F / 14 Surabaya</t>
  </si>
  <si>
    <t>031-8714947; 08175268131</t>
  </si>
  <si>
    <t>Manajer Senior Kelola Keuangan</t>
  </si>
  <si>
    <t>1.96.01022</t>
  </si>
  <si>
    <t>Ir. Agung Widodo</t>
  </si>
  <si>
    <t>Jl. H. Agus Salim|No. 3|016|004|Sidokare|Sidoarjo|61214|Jawa Timur</t>
  </si>
  <si>
    <t>085230011135; 031-8945445</t>
  </si>
  <si>
    <t>Manajer Senior Kelola Sumber Daya Manusia</t>
  </si>
  <si>
    <t>01-04-2024</t>
  </si>
  <si>
    <t>1.94.00795</t>
  </si>
  <si>
    <t>Drs. Boy Kresnanto</t>
  </si>
  <si>
    <t>Ketintang Baru Selatan|VIII / 59|002|009|Ketintang|Gayungan|Surabaya|60231|Jawa Timur</t>
  </si>
  <si>
    <t>0818389572; 031-8274581</t>
  </si>
  <si>
    <t>Manajer Senior Pengadaan dan Logistik</t>
  </si>
  <si>
    <t>01-01-2026</t>
  </si>
  <si>
    <t>1.05.01323</t>
  </si>
  <si>
    <t>Subekti Pranoto, S.T., M.MT</t>
  </si>
  <si>
    <t>Jl. Candi Lempung 12|Blok 48F/6|003|009|Lontar|Sambi Kerep|Surabaya|60216|Jawa Timur</t>
  </si>
  <si>
    <t>085648279575</t>
  </si>
  <si>
    <t>Manajer Teknologi Sistem Informasi</t>
  </si>
  <si>
    <t>01-07-2036</t>
  </si>
  <si>
    <t>1.06.01341</t>
  </si>
  <si>
    <t>Andi Setiawan, S.E.</t>
  </si>
  <si>
    <t>Jambangan I / 16 Surabaya</t>
  </si>
  <si>
    <t>085731721000; 031-8286085</t>
  </si>
  <si>
    <t>Manajer Akuntansi</t>
  </si>
  <si>
    <t>01-06-2036</t>
  </si>
  <si>
    <t>1.06.01343</t>
  </si>
  <si>
    <t>Aris Trijoko, S.T.</t>
  </si>
  <si>
    <t>Griya Pesona Asri|J / 22|005|010|Medokan Ayu|Rungkut|Surabaya|60295|Jawa Timur</t>
  </si>
  <si>
    <t>031-8783949, 081235737307</t>
  </si>
  <si>
    <t>Manajer Produksi Ngagel</t>
  </si>
  <si>
    <t>01-09-2033</t>
  </si>
  <si>
    <t>1.06.01344</t>
  </si>
  <si>
    <t>Azwar Anas Reza, S.T.</t>
  </si>
  <si>
    <t>Jl. Raya Ketintang Selatan|57|002|009|Karah|Jambangan|Kota Surabaya|60232|Jawa Timur</t>
  </si>
  <si>
    <t>083856357222</t>
  </si>
  <si>
    <t>Manajer Perencanaan Strategis dan Kerjasama Bisnis</t>
  </si>
  <si>
    <t>01-05-2034</t>
  </si>
  <si>
    <t>1.06.01349</t>
  </si>
  <si>
    <t>Eko Saputra, S.T.</t>
  </si>
  <si>
    <t>Puri Gununganyar Regency|K-2|002|007|Gunung Anyar Tambak|Gunung Anyar|Surabaya|60294|Jawa Timur</t>
  </si>
  <si>
    <t>081332220803</t>
  </si>
  <si>
    <t>Manajer Laboratorium Pengujian Air</t>
  </si>
  <si>
    <t>01-02-2034</t>
  </si>
  <si>
    <t>1.06.01351</t>
  </si>
  <si>
    <t>Herisa Diastri, S.Si.</t>
  </si>
  <si>
    <t>Jl. Manukan Krajan|I/1|Surabaya</t>
  </si>
  <si>
    <t>081335605640</t>
  </si>
  <si>
    <t>Manajer Logistik</t>
  </si>
  <si>
    <t>1.06.01352</t>
  </si>
  <si>
    <t>Ika Yanuprapti, S.Si.</t>
  </si>
  <si>
    <t>Warugunung No. 50|001|002|Warugunung|Karang Pilang|Kota Surabaya|60221|Jawa Timur</t>
  </si>
  <si>
    <t>081334710173</t>
  </si>
  <si>
    <t>Manajer Kinerja dan Standardisasi</t>
  </si>
  <si>
    <t>01-03-2037</t>
  </si>
  <si>
    <t>1.06.01353</t>
  </si>
  <si>
    <t>Imansyah Novianto, S.T.</t>
  </si>
  <si>
    <t>Permata Alam Permai Blok C 4|15|004|005|Gemurung|Gedangan|Sidoarjo|61254|Jawa Timur</t>
  </si>
  <si>
    <t>083849611450</t>
  </si>
  <si>
    <t>Manajer Perencanaan Proses dan Pemeliharaan</t>
  </si>
  <si>
    <t>01-12-2035</t>
  </si>
  <si>
    <t>1.06.01362</t>
  </si>
  <si>
    <t>Muhammad Rizki, S.H., S.E., M.Kn.</t>
  </si>
  <si>
    <t>Jl. KRI.P.Roon No. 10 Sawotratap Sidoarjo</t>
  </si>
  <si>
    <t>031-8532420, 08123213077</t>
  </si>
  <si>
    <t>Manajer Rekening dan Penagihan</t>
  </si>
  <si>
    <t>01-04-2033</t>
  </si>
  <si>
    <t>1.06.01367</t>
  </si>
  <si>
    <t>Priyo Adi Nugroho, S.E.</t>
  </si>
  <si>
    <t>Rungkut Asri Tengah|2 / 17|004|008|rungkut Kidul|Rungkut|Surabaya|60293|Jawa Timur</t>
  </si>
  <si>
    <t>08123158309</t>
  </si>
  <si>
    <t>Manajer Personalia dan Kesehatan dan Keselamatan Kerja</t>
  </si>
  <si>
    <t>1.06.01369</t>
  </si>
  <si>
    <t>Rahma Yudharani Kusuma, S.E.</t>
  </si>
  <si>
    <t>Rungkut Mejoyo Utara|V/16|004|004|Kalirungkut|Rungkut|Surabaya|60293|Jawa Timur</t>
  </si>
  <si>
    <t>08123119440; 031-8418015</t>
  </si>
  <si>
    <t>Manajer Anggaran dan Kas</t>
  </si>
  <si>
    <t>01-11-2036</t>
  </si>
  <si>
    <t>1.06.01385</t>
  </si>
  <si>
    <t>Adam Priyambodo, S.T.</t>
  </si>
  <si>
    <t>Jl. Babatan Pantai Barat|I / 100|Surabaya</t>
  </si>
  <si>
    <t>081330545017</t>
  </si>
  <si>
    <t>Manajer Sistem Distribusi Barat</t>
  </si>
  <si>
    <t>01-11-2037</t>
  </si>
  <si>
    <t>1.06.01386</t>
  </si>
  <si>
    <t>Bagyo Gunawan, A.Md.</t>
  </si>
  <si>
    <t>Graha Asri Sukodono AP-7|035|010|Pekarungan|Sukodono|Sidoarjo|Jawa Timur|61258</t>
  </si>
  <si>
    <t>031 5687561; 087856613314</t>
  </si>
  <si>
    <t>1.06.01395</t>
  </si>
  <si>
    <t>Agung Djatmiko</t>
  </si>
  <si>
    <t>Jl. Simo Sidomulyo VIII|30|006|017|Petemon|Sawahan|Surabaya|60252|Jawa Timur</t>
  </si>
  <si>
    <t>031-5315363 / 08165443221</t>
  </si>
  <si>
    <t>Manajer Engineering Proses Bisnis</t>
  </si>
  <si>
    <t>1.06.01429</t>
  </si>
  <si>
    <t>Kuswara</t>
  </si>
  <si>
    <t>Tambak Asri 24 / 35 Surabaya</t>
  </si>
  <si>
    <t>085745617425; 031-7481966 / 081346581282</t>
  </si>
  <si>
    <t>Manajer Sistem Transmisi dan Distribusi Utama</t>
  </si>
  <si>
    <t>1.08.01498</t>
  </si>
  <si>
    <t>Nasrul Amir, S.Kom.</t>
  </si>
  <si>
    <t>Jl. Jatisari|46|005|006|Pepelegi|Waru|Sidoarjo|61256|Jawa Timur</t>
  </si>
  <si>
    <t>085100553023</t>
  </si>
  <si>
    <t>Manajer Sistem dan Pengembangan Sumber Daya Manusia</t>
  </si>
  <si>
    <t>01-10-2038</t>
  </si>
  <si>
    <t>1.08.01499</t>
  </si>
  <si>
    <t>Nurlillah Satria Pratama, S.Kom.</t>
  </si>
  <si>
    <t>Rungkut Barata XV|31|006|003|Rungkut Menanggal|Gunung Anyar|Surabaya|60293|Jawa Timur</t>
  </si>
  <si>
    <t>085645004551</t>
  </si>
  <si>
    <t>Manajer Pemakaian Air</t>
  </si>
  <si>
    <t>01-12-2039</t>
  </si>
  <si>
    <t>1.90.00749</t>
  </si>
  <si>
    <t>Tawangsari|No. 19|010|002|Tawangsari|Taman|Sidoarjo|61257|Jawa Timur</t>
  </si>
  <si>
    <t>082143308816</t>
  </si>
  <si>
    <t>Manajer Pemeliharaan Karang Pilang</t>
  </si>
  <si>
    <t>1.91.00792</t>
  </si>
  <si>
    <t>Drs. Ec. Mohamad Rifchi</t>
  </si>
  <si>
    <t>Jl. Krukah Selatan XII|B/6|Surabaya</t>
  </si>
  <si>
    <t>081330605379</t>
  </si>
  <si>
    <t>Manajer Sistem Distribusi Timur</t>
  </si>
  <si>
    <t>01-09-2023</t>
  </si>
  <si>
    <t>1.92.00782</t>
  </si>
  <si>
    <t>Agus Subagyo</t>
  </si>
  <si>
    <t>Kalijaten|2|005|001|Taman|Sidoarjo</t>
  </si>
  <si>
    <t>031-7590416; 0811314913</t>
  </si>
  <si>
    <t>Manajer Pelayanan Teknis Timur</t>
  </si>
  <si>
    <t>1.95.00830</t>
  </si>
  <si>
    <t>Dra. Dyah Woelandari</t>
  </si>
  <si>
    <t>Gunungsari Indah|ZZ / 40|011|008|Kedurus|Karang Pilang|Surabaya|60223|Jatim</t>
  </si>
  <si>
    <t>081938315850; 031-7664100</t>
  </si>
  <si>
    <t>01-02-2024</t>
  </si>
  <si>
    <t>1.95.00845</t>
  </si>
  <si>
    <t>Rahadyan Herwandrasto, S.H.</t>
  </si>
  <si>
    <t>Wisma Medokan|Blok K / 3|008|008|Medokan Ayu|Rungkut|60295|Surabaya|Jatim</t>
  </si>
  <si>
    <t>087854305789; 031-8705843 / 081331500501</t>
  </si>
  <si>
    <t>01-10-2025</t>
  </si>
  <si>
    <t>1.96.00945</t>
  </si>
  <si>
    <t>Mohammad Nurul Huda</t>
  </si>
  <si>
    <t>Ds. Ketapan Rame|017|007|Ketapanrame|Trawas|Mojokerto|61375|Jawa Timur</t>
  </si>
  <si>
    <t>08113412019</t>
  </si>
  <si>
    <t>Manajer Produksi Karang Pilang</t>
  </si>
  <si>
    <t>01-08-2028</t>
  </si>
  <si>
    <t>1.96.01026</t>
  </si>
  <si>
    <t>Drs. Ahmad Sodik</t>
  </si>
  <si>
    <t>Ngagel Tirto PDAM|34-A|010|003|Ngagel Rejo|Wonokromo|Surabaya|60245|Jatim</t>
  </si>
  <si>
    <t>081231359898</t>
  </si>
  <si>
    <t>1.96.01048</t>
  </si>
  <si>
    <t>Arif Rachmad, S.H.</t>
  </si>
  <si>
    <t>SIMOHILIR|VIII/14|Blok 02|Surabaya</t>
  </si>
  <si>
    <t>087853511232</t>
  </si>
  <si>
    <t>Manajer Penjamin Kualitas</t>
  </si>
  <si>
    <t>1.96.01066</t>
  </si>
  <si>
    <t>Saptarini, S.H.</t>
  </si>
  <si>
    <t>Kalibokor|2 / 11B|Surabaya</t>
  </si>
  <si>
    <t>081330499253</t>
  </si>
  <si>
    <t>Manajer Hukum</t>
  </si>
  <si>
    <t>01-11-2027</t>
  </si>
  <si>
    <t>1.98.01198</t>
  </si>
  <si>
    <t>Achmad Agus Salim, S.T.</t>
  </si>
  <si>
    <t>Jl. Aspol Ketintang|Blok G/01|Surabaya</t>
  </si>
  <si>
    <t>0811312977/031-5049124</t>
  </si>
  <si>
    <t>Manajer Pengendalian Proses</t>
  </si>
  <si>
    <t>01-09-2027</t>
  </si>
  <si>
    <t>1.98.01201</t>
  </si>
  <si>
    <t>Nur Efi Meisaroch, S.Si.</t>
  </si>
  <si>
    <t>Jl. Putat Jaya C Barat VIII|4|002|013|Putat Jaya|Sawahan|Surabaya|60255|Jawa Timur</t>
  </si>
  <si>
    <t>087851825536</t>
  </si>
  <si>
    <t>Manajer Pengadaan</t>
  </si>
  <si>
    <t>01-07-2028</t>
  </si>
  <si>
    <t>1.98.01207</t>
  </si>
  <si>
    <t>Catur Birawa, S.H.</t>
  </si>
  <si>
    <t>Jln. Kalimantan 11 Surabaya</t>
  </si>
  <si>
    <t>031-8713227, 081803006027</t>
  </si>
  <si>
    <t>Manajer Kelola Aset Properti</t>
  </si>
  <si>
    <t>01-06-2025</t>
  </si>
  <si>
    <t>1.98.01208</t>
  </si>
  <si>
    <t>Binurwati Fitri Kusumawardhani, S.Sos.</t>
  </si>
  <si>
    <t>Petemon|3/85 B|004|010|Petemon|Sawahan|Surabaya|60252|Jawa Timur</t>
  </si>
  <si>
    <t>08123162819 ; 031-8538881</t>
  </si>
  <si>
    <t>Manajer Tata Usaha dan Humas</t>
  </si>
  <si>
    <t>01-01-2027</t>
  </si>
  <si>
    <t>1.98.01212</t>
  </si>
  <si>
    <t>Daud Wirawan, S.T.</t>
  </si>
  <si>
    <t>Pondok Maritim Indah|Blok AN-70|012|006|Balas Klumprik|Wiyung|Surabaya|60222|Jawa Timur</t>
  </si>
  <si>
    <t>031-5937293 / 08155002165</t>
  </si>
  <si>
    <t>01-06-2030</t>
  </si>
  <si>
    <t>1.98.01228</t>
  </si>
  <si>
    <t>Erwin Prasetyo, S.E.</t>
  </si>
  <si>
    <t>Gunung Anyar Emas|B-14|001|008|Gunung Anyar Tambak|Gunung Anyar|Surabaya|60294|Jawa Timur</t>
  </si>
  <si>
    <t>08165412917</t>
  </si>
  <si>
    <t>Manajer Pelayanan Teknis Barat</t>
  </si>
  <si>
    <t>01-12-2028</t>
  </si>
  <si>
    <t>1.98.01248</t>
  </si>
  <si>
    <t>Adi Nugroho, S.E.</t>
  </si>
  <si>
    <t>Taman Pondok Jati|L - 16|21/4|Geluran|Taman|Sidoarjo|61257|Jawa Timur</t>
  </si>
  <si>
    <t>08563000702</t>
  </si>
  <si>
    <t>Manajer Hubungan Pelanggan</t>
  </si>
  <si>
    <t>01-07-2031</t>
  </si>
  <si>
    <t>1.98.01251</t>
  </si>
  <si>
    <t>Didik Hariyanto</t>
  </si>
  <si>
    <t>Dsn Mundusewu|002|002|61474|Mundusewu|Bareng|Jombang|Jawa Timur</t>
  </si>
  <si>
    <t>085102270606</t>
  </si>
  <si>
    <t>1.06.01379</t>
  </si>
  <si>
    <t>Trisna Hadi Sanjaya, S.T.</t>
  </si>
  <si>
    <t>Gunung Anyar Emas Selatan XII|Blok J2 / 198A|005|008|Gunung Anyar Tambak|Gunung Anyar|Surabaya|60294|Jawa Timur</t>
  </si>
  <si>
    <t>08179333066</t>
  </si>
  <si>
    <t>Ahli Muda Sub Dit Produksi dan Distribusi</t>
  </si>
  <si>
    <t>01-06-2037</t>
  </si>
  <si>
    <t>1.10.01585</t>
  </si>
  <si>
    <t>Louis Andilun Gatu</t>
  </si>
  <si>
    <t>Cipta Menanggal Dalam|1/8|003|005|Menanggal|Gayungan|Surabaya|60234|Jawa Timur</t>
  </si>
  <si>
    <t>081216896022</t>
  </si>
  <si>
    <t>01-03-2043</t>
  </si>
  <si>
    <t>1.06.01376</t>
  </si>
  <si>
    <t>Suminar Handi Sudarmawan, S.Psi.</t>
  </si>
  <si>
    <t>Semampir Selatan 2-A|27-A|005|007|Medokan Semampir|Sukolilo|Surabaya|60119|Jawa Timur</t>
  </si>
  <si>
    <t>081232025015</t>
  </si>
  <si>
    <t>Ahli Muda Sub Direktorat Kelola Sumber Daya Manusia</t>
  </si>
  <si>
    <t>01-03-2035</t>
  </si>
  <si>
    <t>Graha Citra Blok E3 / 7 Bukit Palma Rt.008 Rw.004 Babat Jerawat Pakal Surabaya 60197 Jawa Timur</t>
  </si>
  <si>
    <t>Graha Citra</t>
  </si>
  <si>
    <t>Blok E3 / 7</t>
  </si>
  <si>
    <t>Bukit Palma</t>
  </si>
  <si>
    <t>Babat Jerawat</t>
  </si>
  <si>
    <t>Pakal</t>
  </si>
</sst>
</file>

<file path=xl/styles.xml><?xml version="1.0" encoding="utf-8"?>
<styleSheet xmlns="http://schemas.openxmlformats.org/spreadsheetml/2006/main">
  <numFmts count="6">
    <numFmt numFmtId="176" formatCode="d\-mmm\-yyyy;@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  <numFmt numFmtId="42" formatCode="_(&quot;$&quot;* #,##0_);_(&quot;$&quot;* \(#,##0\);_(&quot;$&quot;* &quot;-&quot;_);_(@_)"/>
    <numFmt numFmtId="179" formatCode="[$-409]d\-mmm\-yyyy;@"/>
  </numFmts>
  <fonts count="29">
    <font>
      <sz val="11"/>
      <color rgb="FF000000"/>
      <name val="Calibri"/>
      <charset val="134"/>
    </font>
    <font>
      <b/>
      <sz val="12"/>
      <color rgb="FFFFFFFF"/>
      <name val="Calibri"/>
      <charset val="134"/>
    </font>
    <font>
      <sz val="11"/>
      <name val="Calibri"/>
      <charset val="0"/>
    </font>
    <font>
      <sz val="11"/>
      <color theme="1"/>
      <name val="Calibri"/>
      <charset val="134"/>
    </font>
    <font>
      <b/>
      <sz val="12"/>
      <color theme="1"/>
      <name val="Calibri"/>
      <charset val="134"/>
    </font>
    <font>
      <sz val="11"/>
      <color rgb="FFFFFFFF"/>
      <name val="Calibri"/>
      <charset val="134"/>
    </font>
    <font>
      <b/>
      <sz val="12"/>
      <color rgb="FF000000"/>
      <name val="Calibri"/>
      <charset val="134"/>
    </font>
    <font>
      <sz val="11"/>
      <color theme="0"/>
      <name val="Calibri"/>
      <charset val="134"/>
    </font>
    <font>
      <sz val="12"/>
      <color theme="1"/>
      <name val="Calibri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B1B1B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14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58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3" fillId="4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176" fontId="2" fillId="4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179" fontId="0" fillId="5" borderId="1" xfId="0" applyNumberFormat="1" applyFill="1" applyBorder="1" applyAlignment="1">
      <alignment horizontal="center" vertical="center"/>
    </xf>
    <xf numFmtId="0" fontId="0" fillId="5" borderId="0" xfId="0" applyFill="1" applyBorder="1"/>
    <xf numFmtId="1" fontId="0" fillId="5" borderId="0" xfId="0" applyNumberFormat="1" applyFill="1"/>
    <xf numFmtId="0" fontId="4" fillId="0" borderId="1" xfId="0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79" fontId="2" fillId="5" borderId="1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left" vertical="center"/>
    </xf>
    <xf numFmtId="1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49" fontId="0" fillId="4" borderId="0" xfId="0" applyNumberFormat="1" applyFill="1"/>
    <xf numFmtId="176" fontId="2" fillId="0" borderId="0" xfId="0" applyNumberFormat="1" applyFont="1" applyFill="1" applyBorder="1" applyAlignment="1" quotePrefix="1">
      <alignment horizontal="center" vertical="center"/>
    </xf>
    <xf numFmtId="58" fontId="0" fillId="0" borderId="0" xfId="0" applyNumberFormat="1" applyAlignment="1" quotePrefix="1">
      <alignment horizontal="center"/>
    </xf>
    <xf numFmtId="0" fontId="3" fillId="0" borderId="0" xfId="0" applyFont="1" applyFill="1" applyAlignment="1" quotePrefix="1">
      <alignment horizontal="left" vertical="center"/>
    </xf>
    <xf numFmtId="179" fontId="2" fillId="0" borderId="1" xfId="0" applyNumberFormat="1" applyFont="1" applyFill="1" applyBorder="1" applyAlignment="1" quotePrefix="1">
      <alignment horizontal="center" vertical="center"/>
    </xf>
    <xf numFmtId="179" fontId="2" fillId="5" borderId="1" xfId="0" applyNumberFormat="1" applyFont="1" applyFill="1" applyBorder="1" applyAlignment="1" quotePrefix="1">
      <alignment horizontal="center" vertical="center"/>
    </xf>
    <xf numFmtId="179" fontId="0" fillId="0" borderId="1" xfId="0" applyNumberFormat="1" applyBorder="1" applyAlignment="1" quotePrefix="1">
      <alignment horizontal="center" vertical="center"/>
    </xf>
    <xf numFmtId="176" fontId="2" fillId="4" borderId="0" xfId="0" applyNumberFormat="1" applyFont="1" applyFill="1" applyBorder="1" applyAlignment="1" quotePrefix="1">
      <alignment horizontal="center" vertical="center"/>
    </xf>
    <xf numFmtId="0" fontId="3" fillId="4" borderId="0" xfId="0" applyFont="1" applyFill="1" applyAlignment="1" quotePrefix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2:V287"/>
  <sheetViews>
    <sheetView tabSelected="1" topLeftCell="A262" workbookViewId="0">
      <selection activeCell="D287" sqref="D287"/>
    </sheetView>
  </sheetViews>
  <sheetFormatPr defaultColWidth="9.14285714285714" defaultRowHeight="15"/>
  <cols>
    <col min="1" max="1" width="4.71428571428571" customWidth="1"/>
    <col min="2" max="2" width="14.7142857142857" customWidth="1"/>
    <col min="3" max="3" width="15.5714285714286" customWidth="1"/>
    <col min="4" max="4" width="44.7142857142857" customWidth="1"/>
    <col min="5" max="5" width="87.4285714285714" hidden="1" customWidth="1"/>
    <col min="6" max="6" width="43.1428571428571" style="1" hidden="1" customWidth="1"/>
    <col min="7" max="7" width="20.8571428571429" customWidth="1"/>
    <col min="8" max="8" width="7.57142857142857" customWidth="1"/>
    <col min="9" max="9" width="82.2857142857143" customWidth="1"/>
    <col min="10" max="10" width="16.7142857142857" customWidth="1"/>
    <col min="11" max="11" width="27" customWidth="1"/>
    <col min="12" max="12" width="9.14285714285714" hidden="1" customWidth="1"/>
    <col min="13" max="13" width="9.14285714285714" style="2" hidden="1" customWidth="1"/>
    <col min="14" max="20" width="9.14285714285714" hidden="1" customWidth="1"/>
    <col min="21" max="21" width="3.85714285714286" hidden="1" customWidth="1"/>
    <col min="22" max="22" width="87.7142857142857" hidden="1" customWidth="1"/>
  </cols>
  <sheetData>
    <row r="2" ht="15.75" spans="1:22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7" t="s">
        <v>11</v>
      </c>
      <c r="M2" s="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</row>
    <row r="3" spans="1:22">
      <c r="A3" s="6">
        <v>1</v>
      </c>
      <c r="B3" s="6" t="s">
        <v>22</v>
      </c>
      <c r="C3" t="s">
        <v>23</v>
      </c>
      <c r="D3" t="s">
        <v>24</v>
      </c>
      <c r="E3" s="7" t="s">
        <v>24</v>
      </c>
      <c r="F3" s="1" t="s">
        <v>25</v>
      </c>
      <c r="G3" t="s">
        <v>26</v>
      </c>
      <c r="H3" s="6">
        <v>6</v>
      </c>
      <c r="I3" t="s">
        <v>27</v>
      </c>
      <c r="J3" s="6" t="s">
        <v>28</v>
      </c>
      <c r="K3" t="s">
        <v>29</v>
      </c>
      <c r="M3"/>
      <c r="V3" t="str">
        <f>E3</f>
        <v>RD.PDAM. Ngagel Tirto 35 C Surabaya</v>
      </c>
    </row>
    <row r="4" spans="1:22">
      <c r="A4" s="6">
        <v>2</v>
      </c>
      <c r="B4" s="6" t="s">
        <v>30</v>
      </c>
      <c r="C4" t="s">
        <v>31</v>
      </c>
      <c r="D4" t="s">
        <v>32</v>
      </c>
      <c r="E4" s="7" t="s">
        <v>32</v>
      </c>
      <c r="F4" s="1" t="s">
        <v>33</v>
      </c>
      <c r="G4" t="s">
        <v>26</v>
      </c>
      <c r="H4" s="6">
        <v>7</v>
      </c>
      <c r="I4" t="s">
        <v>34</v>
      </c>
      <c r="J4" s="6" t="s">
        <v>28</v>
      </c>
      <c r="K4" t="s">
        <v>29</v>
      </c>
      <c r="M4"/>
      <c r="V4" t="str">
        <f>E4</f>
        <v>Mojo Klanggru Lor No. 76 F Surabaya</v>
      </c>
    </row>
    <row r="5" spans="1:22">
      <c r="A5" s="6">
        <v>3</v>
      </c>
      <c r="B5" s="6" t="s">
        <v>35</v>
      </c>
      <c r="C5" t="s">
        <v>36</v>
      </c>
      <c r="D5" t="s">
        <v>37</v>
      </c>
      <c r="E5" s="7" t="s">
        <v>37</v>
      </c>
      <c r="F5" s="1" t="s">
        <v>38</v>
      </c>
      <c r="G5" t="s">
        <v>26</v>
      </c>
      <c r="H5" s="6">
        <v>6</v>
      </c>
      <c r="I5" t="s">
        <v>39</v>
      </c>
      <c r="J5" s="6" t="s">
        <v>28</v>
      </c>
      <c r="K5" t="s">
        <v>29</v>
      </c>
      <c r="M5"/>
      <c r="V5" t="str">
        <f>E5</f>
        <v>Jl. Karang Menjangan 85 Surabaya</v>
      </c>
    </row>
    <row r="6" spans="1:22">
      <c r="A6" s="6">
        <v>4</v>
      </c>
      <c r="B6" s="6" t="s">
        <v>40</v>
      </c>
      <c r="C6" t="s">
        <v>41</v>
      </c>
      <c r="D6" t="s">
        <v>42</v>
      </c>
      <c r="E6" s="7" t="s">
        <v>42</v>
      </c>
      <c r="F6" s="1" t="s">
        <v>43</v>
      </c>
      <c r="G6" t="s">
        <v>26</v>
      </c>
      <c r="H6" s="6">
        <v>6</v>
      </c>
      <c r="I6" t="s">
        <v>44</v>
      </c>
      <c r="J6" s="6" t="s">
        <v>45</v>
      </c>
      <c r="K6" t="s">
        <v>29</v>
      </c>
      <c r="M6"/>
      <c r="V6" t="str">
        <f>E6</f>
        <v>RD.PDAM NGAGEL TIRTO BLOK C/1 Surabaya</v>
      </c>
    </row>
    <row r="7" spans="1:22">
      <c r="A7" s="6">
        <v>5</v>
      </c>
      <c r="B7" s="6" t="s">
        <v>46</v>
      </c>
      <c r="C7" t="s">
        <v>47</v>
      </c>
      <c r="D7" t="s">
        <v>48</v>
      </c>
      <c r="E7" s="7" t="s">
        <v>48</v>
      </c>
      <c r="F7" s="1" t="s">
        <v>49</v>
      </c>
      <c r="G7" t="s">
        <v>26</v>
      </c>
      <c r="H7" s="6">
        <v>7</v>
      </c>
      <c r="I7" t="s">
        <v>50</v>
      </c>
      <c r="J7" s="6" t="s">
        <v>45</v>
      </c>
      <c r="K7" t="s">
        <v>29</v>
      </c>
      <c r="M7"/>
      <c r="V7" t="str">
        <f t="shared" ref="V7:V55" si="0">E7</f>
        <v>Babatan Pilang V / 9 Surabaya</v>
      </c>
    </row>
    <row r="8" spans="1:22">
      <c r="A8" s="6">
        <v>6</v>
      </c>
      <c r="B8" s="6" t="s">
        <v>51</v>
      </c>
      <c r="C8" t="s">
        <v>52</v>
      </c>
      <c r="D8" t="s">
        <v>53</v>
      </c>
      <c r="E8" s="7" t="s">
        <v>53</v>
      </c>
      <c r="F8" s="1" t="s">
        <v>54</v>
      </c>
      <c r="G8" t="s">
        <v>26</v>
      </c>
      <c r="H8" s="6">
        <v>6</v>
      </c>
      <c r="I8" t="s">
        <v>27</v>
      </c>
      <c r="J8" s="6" t="s">
        <v>45</v>
      </c>
      <c r="K8" t="s">
        <v>29</v>
      </c>
      <c r="M8"/>
      <c r="V8" t="str">
        <f t="shared" si="0"/>
        <v>Perum GKGA Blok ED - 29 Kedanyang Kec. Kebomas Gresik</v>
      </c>
    </row>
    <row r="9" spans="1:22">
      <c r="A9" s="6">
        <v>7</v>
      </c>
      <c r="B9" s="6" t="s">
        <v>55</v>
      </c>
      <c r="C9" t="s">
        <v>56</v>
      </c>
      <c r="D9" t="s">
        <v>57</v>
      </c>
      <c r="E9" s="7" t="s">
        <v>57</v>
      </c>
      <c r="F9" s="1" t="s">
        <v>58</v>
      </c>
      <c r="G9" t="s">
        <v>26</v>
      </c>
      <c r="H9" s="6">
        <v>7</v>
      </c>
      <c r="I9" t="s">
        <v>59</v>
      </c>
      <c r="J9" s="6" t="s">
        <v>45</v>
      </c>
      <c r="K9" t="s">
        <v>29</v>
      </c>
      <c r="M9"/>
      <c r="V9" t="str">
        <f t="shared" si="0"/>
        <v>Genteng Arnowo 8 Surabaya</v>
      </c>
    </row>
    <row r="10" spans="1:22">
      <c r="A10" s="6">
        <v>8</v>
      </c>
      <c r="B10" s="6" t="s">
        <v>60</v>
      </c>
      <c r="C10" t="s">
        <v>61</v>
      </c>
      <c r="D10" t="s">
        <v>62</v>
      </c>
      <c r="E10" s="7" t="s">
        <v>62</v>
      </c>
      <c r="F10" s="1" t="s">
        <v>63</v>
      </c>
      <c r="G10" t="s">
        <v>26</v>
      </c>
      <c r="H10" s="6">
        <v>7</v>
      </c>
      <c r="I10" t="s">
        <v>64</v>
      </c>
      <c r="J10" s="6" t="s">
        <v>65</v>
      </c>
      <c r="K10" t="s">
        <v>29</v>
      </c>
      <c r="M10"/>
      <c r="V10" t="str">
        <f t="shared" si="0"/>
        <v>Jl. Sumur Welut No. 22 RT. I RW. I Surabaya</v>
      </c>
    </row>
    <row r="11" spans="1:22">
      <c r="A11" s="6">
        <v>9</v>
      </c>
      <c r="B11" s="6" t="s">
        <v>66</v>
      </c>
      <c r="C11" t="s">
        <v>67</v>
      </c>
      <c r="D11" t="s">
        <v>68</v>
      </c>
      <c r="E11" s="7" t="s">
        <v>68</v>
      </c>
      <c r="F11" s="1" t="s">
        <v>69</v>
      </c>
      <c r="G11" t="s">
        <v>26</v>
      </c>
      <c r="H11" s="6">
        <v>7</v>
      </c>
      <c r="I11" t="s">
        <v>70</v>
      </c>
      <c r="J11" s="6" t="s">
        <v>65</v>
      </c>
      <c r="K11" t="s">
        <v>29</v>
      </c>
      <c r="M11"/>
      <c r="V11" t="str">
        <f t="shared" si="0"/>
        <v>JL. Gubeng Kertajaya I B/12 B Surabaya</v>
      </c>
    </row>
    <row r="12" spans="1:22">
      <c r="A12" s="6">
        <v>10</v>
      </c>
      <c r="B12" s="6" t="s">
        <v>71</v>
      </c>
      <c r="C12" t="s">
        <v>72</v>
      </c>
      <c r="D12" t="s">
        <v>73</v>
      </c>
      <c r="E12" s="7" t="s">
        <v>73</v>
      </c>
      <c r="F12" s="1" t="s">
        <v>74</v>
      </c>
      <c r="G12" t="s">
        <v>26</v>
      </c>
      <c r="H12" s="6">
        <v>7</v>
      </c>
      <c r="I12" t="s">
        <v>75</v>
      </c>
      <c r="J12" s="6" t="s">
        <v>65</v>
      </c>
      <c r="K12" t="s">
        <v>29</v>
      </c>
      <c r="M12"/>
      <c r="V12" t="str">
        <f t="shared" si="0"/>
        <v>Krajan Timur D7 / 14 Lawang Malang</v>
      </c>
    </row>
    <row r="13" spans="1:22">
      <c r="A13" s="6">
        <v>11</v>
      </c>
      <c r="B13" s="6" t="s">
        <v>76</v>
      </c>
      <c r="C13" t="s">
        <v>77</v>
      </c>
      <c r="D13" t="s">
        <v>78</v>
      </c>
      <c r="E13" s="7" t="s">
        <v>78</v>
      </c>
      <c r="F13" s="1" t="s">
        <v>79</v>
      </c>
      <c r="G13" t="s">
        <v>26</v>
      </c>
      <c r="H13" s="6">
        <v>7</v>
      </c>
      <c r="I13" t="s">
        <v>80</v>
      </c>
      <c r="J13" s="6" t="s">
        <v>81</v>
      </c>
      <c r="K13" t="s">
        <v>29</v>
      </c>
      <c r="M13"/>
      <c r="V13" t="str">
        <f t="shared" si="0"/>
        <v>Ds.Tambak Sumur No. 3 RT. 6 RW. 3 Sidoarjo</v>
      </c>
    </row>
    <row r="14" spans="1:22">
      <c r="A14" s="6">
        <v>12</v>
      </c>
      <c r="B14" s="6" t="s">
        <v>82</v>
      </c>
      <c r="C14" t="s">
        <v>83</v>
      </c>
      <c r="D14" t="s">
        <v>84</v>
      </c>
      <c r="E14" s="7" t="s">
        <v>84</v>
      </c>
      <c r="F14" s="1" t="s">
        <v>85</v>
      </c>
      <c r="G14" t="s">
        <v>26</v>
      </c>
      <c r="H14" s="6">
        <v>6</v>
      </c>
      <c r="I14" t="s">
        <v>86</v>
      </c>
      <c r="J14" s="6" t="s">
        <v>81</v>
      </c>
      <c r="K14" t="s">
        <v>29</v>
      </c>
      <c r="M14"/>
      <c r="V14" t="str">
        <f t="shared" si="0"/>
        <v>RAYA WONOKROMO NO.2 SBY</v>
      </c>
    </row>
    <row r="15" spans="1:22">
      <c r="A15" s="6">
        <v>13</v>
      </c>
      <c r="B15" s="6" t="s">
        <v>87</v>
      </c>
      <c r="C15" t="s">
        <v>88</v>
      </c>
      <c r="D15" t="s">
        <v>89</v>
      </c>
      <c r="E15" s="7" t="s">
        <v>89</v>
      </c>
      <c r="F15" s="1" t="s">
        <v>90</v>
      </c>
      <c r="G15" t="s">
        <v>26</v>
      </c>
      <c r="H15" s="6">
        <v>7</v>
      </c>
      <c r="I15" t="s">
        <v>91</v>
      </c>
      <c r="J15" s="6" t="s">
        <v>81</v>
      </c>
      <c r="K15" t="s">
        <v>29</v>
      </c>
      <c r="M15"/>
      <c r="V15" t="str">
        <f t="shared" si="0"/>
        <v>Sidotangi RT. 14 RW. 05 Balongsari Gedek Mojokerto</v>
      </c>
    </row>
    <row r="16" spans="1:22">
      <c r="A16" s="6">
        <v>14</v>
      </c>
      <c r="B16" s="6" t="s">
        <v>92</v>
      </c>
      <c r="C16" t="s">
        <v>93</v>
      </c>
      <c r="D16" t="s">
        <v>94</v>
      </c>
      <c r="E16" s="7" t="s">
        <v>94</v>
      </c>
      <c r="F16" s="1" t="s">
        <v>95</v>
      </c>
      <c r="G16" t="s">
        <v>26</v>
      </c>
      <c r="H16" s="6">
        <v>7</v>
      </c>
      <c r="I16" t="s">
        <v>96</v>
      </c>
      <c r="J16" s="6" t="s">
        <v>81</v>
      </c>
      <c r="K16" t="s">
        <v>29</v>
      </c>
      <c r="M16"/>
      <c r="V16" t="str">
        <f t="shared" si="0"/>
        <v>Ds. Turi Leminggir No. 16 RT. 17 RW. 03 Mojosari Mojokerto</v>
      </c>
    </row>
    <row r="17" spans="1:22">
      <c r="A17" s="6">
        <v>15</v>
      </c>
      <c r="B17" s="6" t="s">
        <v>97</v>
      </c>
      <c r="C17" t="s">
        <v>98</v>
      </c>
      <c r="D17" t="s">
        <v>99</v>
      </c>
      <c r="E17" s="7" t="s">
        <v>99</v>
      </c>
      <c r="F17" s="1" t="s">
        <v>100</v>
      </c>
      <c r="G17" t="s">
        <v>26</v>
      </c>
      <c r="H17" s="6">
        <v>6</v>
      </c>
      <c r="I17" t="s">
        <v>101</v>
      </c>
      <c r="J17" s="6" t="s">
        <v>81</v>
      </c>
      <c r="K17" t="s">
        <v>29</v>
      </c>
      <c r="M17"/>
      <c r="V17" t="str">
        <f t="shared" si="0"/>
        <v>KUTISARI UTARA IV A / 5 SBY</v>
      </c>
    </row>
    <row r="18" spans="1:22">
      <c r="A18" s="6">
        <v>16</v>
      </c>
      <c r="B18" s="6" t="s">
        <v>102</v>
      </c>
      <c r="C18" t="s">
        <v>103</v>
      </c>
      <c r="D18" t="s">
        <v>104</v>
      </c>
      <c r="E18" s="7" t="s">
        <v>104</v>
      </c>
      <c r="F18" s="1" t="s">
        <v>105</v>
      </c>
      <c r="G18" t="s">
        <v>26</v>
      </c>
      <c r="H18" s="6">
        <v>7</v>
      </c>
      <c r="I18" t="s">
        <v>106</v>
      </c>
      <c r="J18" s="6" t="s">
        <v>81</v>
      </c>
      <c r="K18" t="s">
        <v>29</v>
      </c>
      <c r="M18"/>
      <c r="V18" t="str">
        <f t="shared" si="0"/>
        <v>Sumber Manjeng Malang</v>
      </c>
    </row>
    <row r="19" spans="1:22">
      <c r="A19" s="6">
        <v>17</v>
      </c>
      <c r="B19" s="6" t="s">
        <v>107</v>
      </c>
      <c r="C19" t="s">
        <v>108</v>
      </c>
      <c r="D19" t="s">
        <v>109</v>
      </c>
      <c r="E19" s="7" t="s">
        <v>109</v>
      </c>
      <c r="F19" s="1" t="s">
        <v>110</v>
      </c>
      <c r="G19" t="s">
        <v>26</v>
      </c>
      <c r="H19" s="6">
        <v>6</v>
      </c>
      <c r="I19" t="s">
        <v>111</v>
      </c>
      <c r="J19" s="6" t="s">
        <v>81</v>
      </c>
      <c r="K19" t="s">
        <v>29</v>
      </c>
      <c r="M19"/>
      <c r="V19" t="str">
        <f t="shared" si="0"/>
        <v>Singosari RT. 02 RW. 03 Kebonsari Kec. Sukodadi Lamongan</v>
      </c>
    </row>
    <row r="20" spans="1:22">
      <c r="A20" s="6">
        <v>18</v>
      </c>
      <c r="B20" s="6" t="s">
        <v>112</v>
      </c>
      <c r="C20" t="s">
        <v>113</v>
      </c>
      <c r="D20" t="s">
        <v>114</v>
      </c>
      <c r="E20" s="7" t="s">
        <v>114</v>
      </c>
      <c r="F20" s="1" t="s">
        <v>115</v>
      </c>
      <c r="G20" t="s">
        <v>26</v>
      </c>
      <c r="H20" s="6">
        <v>7</v>
      </c>
      <c r="I20" t="s">
        <v>116</v>
      </c>
      <c r="J20" s="6" t="s">
        <v>81</v>
      </c>
      <c r="K20" t="s">
        <v>29</v>
      </c>
      <c r="M20"/>
      <c r="V20" t="str">
        <f t="shared" si="0"/>
        <v>Rungkut YKP Blok RL 3-i / 8 Surabaya</v>
      </c>
    </row>
    <row r="21" spans="1:22">
      <c r="A21" s="6">
        <v>19</v>
      </c>
      <c r="B21" s="6" t="s">
        <v>117</v>
      </c>
      <c r="C21" t="s">
        <v>118</v>
      </c>
      <c r="D21" t="s">
        <v>119</v>
      </c>
      <c r="E21" s="7" t="s">
        <v>119</v>
      </c>
      <c r="F21" s="1" t="s">
        <v>120</v>
      </c>
      <c r="G21" t="s">
        <v>26</v>
      </c>
      <c r="H21" s="6">
        <v>7</v>
      </c>
      <c r="I21" t="s">
        <v>116</v>
      </c>
      <c r="J21" s="6" t="s">
        <v>81</v>
      </c>
      <c r="K21" t="s">
        <v>29</v>
      </c>
      <c r="M21"/>
      <c r="V21" t="str">
        <f t="shared" si="0"/>
        <v>Pakis Gunung II / 53 A Surabaya</v>
      </c>
    </row>
    <row r="22" spans="1:22">
      <c r="A22" s="6">
        <v>20</v>
      </c>
      <c r="B22" s="6" t="s">
        <v>121</v>
      </c>
      <c r="C22" t="s">
        <v>122</v>
      </c>
      <c r="D22" t="s">
        <v>123</v>
      </c>
      <c r="E22" s="7" t="s">
        <v>123</v>
      </c>
      <c r="F22" s="1" t="s">
        <v>124</v>
      </c>
      <c r="G22" t="s">
        <v>26</v>
      </c>
      <c r="H22" s="6">
        <v>6</v>
      </c>
      <c r="I22" t="s">
        <v>125</v>
      </c>
      <c r="J22" s="6" t="s">
        <v>126</v>
      </c>
      <c r="K22" t="s">
        <v>29</v>
      </c>
      <c r="M22"/>
      <c r="V22" t="str">
        <f t="shared" si="0"/>
        <v>Jl. Gajah Mada IID/208 Surabaya</v>
      </c>
    </row>
    <row r="23" spans="1:22">
      <c r="A23" s="6">
        <v>21</v>
      </c>
      <c r="B23" s="6" t="s">
        <v>127</v>
      </c>
      <c r="C23" t="s">
        <v>128</v>
      </c>
      <c r="D23" t="s">
        <v>129</v>
      </c>
      <c r="E23" s="7" t="s">
        <v>129</v>
      </c>
      <c r="F23" s="1" t="s">
        <v>130</v>
      </c>
      <c r="G23" t="s">
        <v>26</v>
      </c>
      <c r="H23" s="6">
        <v>7</v>
      </c>
      <c r="I23" t="s">
        <v>131</v>
      </c>
      <c r="J23" s="6" t="s">
        <v>132</v>
      </c>
      <c r="K23" t="s">
        <v>29</v>
      </c>
      <c r="M23"/>
      <c r="V23" t="str">
        <f t="shared" si="0"/>
        <v>Jl. Pacarkembang II/100 A Surabaya</v>
      </c>
    </row>
    <row r="24" spans="1:22">
      <c r="A24" s="6">
        <v>22</v>
      </c>
      <c r="B24" s="6" t="s">
        <v>133</v>
      </c>
      <c r="C24" t="s">
        <v>134</v>
      </c>
      <c r="D24" t="s">
        <v>135</v>
      </c>
      <c r="E24" s="7" t="s">
        <v>135</v>
      </c>
      <c r="F24" s="1" t="s">
        <v>136</v>
      </c>
      <c r="G24" t="s">
        <v>26</v>
      </c>
      <c r="H24" s="6">
        <v>5</v>
      </c>
      <c r="I24" t="s">
        <v>137</v>
      </c>
      <c r="J24" s="6" t="s">
        <v>132</v>
      </c>
      <c r="K24" t="s">
        <v>29</v>
      </c>
      <c r="M24"/>
      <c r="V24" t="str">
        <f t="shared" si="0"/>
        <v>BABADAN PILANG V/4 SBY</v>
      </c>
    </row>
    <row r="25" spans="1:22">
      <c r="A25" s="6">
        <v>23</v>
      </c>
      <c r="B25" s="6" t="s">
        <v>138</v>
      </c>
      <c r="C25" t="s">
        <v>139</v>
      </c>
      <c r="D25" t="s">
        <v>140</v>
      </c>
      <c r="E25" s="7" t="s">
        <v>140</v>
      </c>
      <c r="F25" s="1" t="s">
        <v>141</v>
      </c>
      <c r="G25" t="s">
        <v>26</v>
      </c>
      <c r="H25" s="6">
        <v>7</v>
      </c>
      <c r="I25" t="s">
        <v>142</v>
      </c>
      <c r="J25" s="6" t="s">
        <v>143</v>
      </c>
      <c r="K25" t="s">
        <v>29</v>
      </c>
      <c r="M25"/>
      <c r="V25" t="str">
        <f t="shared" si="0"/>
        <v>Tenggulunan Krian Sidoarjo</v>
      </c>
    </row>
    <row r="26" spans="1:22">
      <c r="A26" s="6">
        <v>24</v>
      </c>
      <c r="B26" s="6" t="s">
        <v>144</v>
      </c>
      <c r="C26" t="s">
        <v>145</v>
      </c>
      <c r="D26" t="s">
        <v>146</v>
      </c>
      <c r="E26" s="7" t="s">
        <v>146</v>
      </c>
      <c r="F26" s="1" t="s">
        <v>147</v>
      </c>
      <c r="G26" t="s">
        <v>26</v>
      </c>
      <c r="H26" s="6">
        <v>7</v>
      </c>
      <c r="I26" t="s">
        <v>148</v>
      </c>
      <c r="J26" s="6" t="s">
        <v>143</v>
      </c>
      <c r="K26" t="s">
        <v>29</v>
      </c>
      <c r="M26"/>
      <c r="V26" t="str">
        <f t="shared" si="0"/>
        <v>Jl. Satria No. 7A Ketegan Taman Sidoarjo</v>
      </c>
    </row>
    <row r="27" spans="1:22">
      <c r="A27" s="6">
        <v>25</v>
      </c>
      <c r="B27" s="6" t="s">
        <v>149</v>
      </c>
      <c r="C27" t="s">
        <v>150</v>
      </c>
      <c r="D27" t="s">
        <v>151</v>
      </c>
      <c r="E27" s="7" t="s">
        <v>151</v>
      </c>
      <c r="F27" s="1" t="s">
        <v>152</v>
      </c>
      <c r="G27" t="s">
        <v>26</v>
      </c>
      <c r="H27" s="6">
        <v>7</v>
      </c>
      <c r="I27" t="s">
        <v>153</v>
      </c>
      <c r="J27" s="6" t="s">
        <v>143</v>
      </c>
      <c r="K27" t="s">
        <v>29</v>
      </c>
      <c r="M27"/>
      <c r="V27" t="str">
        <f t="shared" si="0"/>
        <v>Ngagel Kebonsari Blk. Masjid 3, Wonokromo, Surabaya</v>
      </c>
    </row>
    <row r="28" spans="1:22">
      <c r="A28" s="6">
        <v>26</v>
      </c>
      <c r="B28" s="6" t="s">
        <v>154</v>
      </c>
      <c r="C28" t="s">
        <v>155</v>
      </c>
      <c r="D28" t="s">
        <v>156</v>
      </c>
      <c r="E28" s="7" t="s">
        <v>156</v>
      </c>
      <c r="F28" s="1" t="s">
        <v>157</v>
      </c>
      <c r="G28" t="s">
        <v>26</v>
      </c>
      <c r="H28" s="6">
        <v>5</v>
      </c>
      <c r="I28" t="s">
        <v>158</v>
      </c>
      <c r="J28" s="6" t="s">
        <v>143</v>
      </c>
      <c r="K28" t="s">
        <v>29</v>
      </c>
      <c r="M28"/>
      <c r="V28" t="str">
        <f t="shared" si="0"/>
        <v>Pulo Wonokromo 310 RT. 07 RW. 01 Surabaya</v>
      </c>
    </row>
    <row r="29" spans="1:22">
      <c r="A29" s="6">
        <v>27</v>
      </c>
      <c r="B29" s="6" t="s">
        <v>159</v>
      </c>
      <c r="C29" t="s">
        <v>160</v>
      </c>
      <c r="D29" t="s">
        <v>161</v>
      </c>
      <c r="E29" s="7" t="s">
        <v>161</v>
      </c>
      <c r="F29" s="1" t="s">
        <v>162</v>
      </c>
      <c r="G29" t="s">
        <v>26</v>
      </c>
      <c r="H29" s="6">
        <v>7</v>
      </c>
      <c r="I29" t="s">
        <v>163</v>
      </c>
      <c r="J29" s="6" t="s">
        <v>143</v>
      </c>
      <c r="K29" t="s">
        <v>29</v>
      </c>
      <c r="M29"/>
      <c r="V29" t="str">
        <f t="shared" si="0"/>
        <v>Durian IV / H No. 226 Pondok Candra Sidoarjo</v>
      </c>
    </row>
    <row r="30" spans="1:22">
      <c r="A30" s="6">
        <v>28</v>
      </c>
      <c r="B30" s="6" t="s">
        <v>164</v>
      </c>
      <c r="C30" t="s">
        <v>165</v>
      </c>
      <c r="D30" t="s">
        <v>166</v>
      </c>
      <c r="E30" s="7" t="s">
        <v>166</v>
      </c>
      <c r="F30" s="1" t="s">
        <v>167</v>
      </c>
      <c r="G30" t="s">
        <v>26</v>
      </c>
      <c r="H30" s="6">
        <v>5</v>
      </c>
      <c r="I30" t="s">
        <v>168</v>
      </c>
      <c r="J30" s="6" t="s">
        <v>169</v>
      </c>
      <c r="K30" t="s">
        <v>29</v>
      </c>
      <c r="M30"/>
      <c r="V30" t="str">
        <f t="shared" si="0"/>
        <v>Pulo Wonokromo 295/II Surabaya</v>
      </c>
    </row>
    <row r="31" spans="1:22">
      <c r="A31" s="6">
        <v>29</v>
      </c>
      <c r="B31" s="6" t="s">
        <v>170</v>
      </c>
      <c r="C31" t="s">
        <v>171</v>
      </c>
      <c r="D31" t="s">
        <v>172</v>
      </c>
      <c r="E31" s="7" t="s">
        <v>172</v>
      </c>
      <c r="F31" s="1" t="s">
        <v>173</v>
      </c>
      <c r="G31" t="s">
        <v>26</v>
      </c>
      <c r="H31" s="6">
        <v>7</v>
      </c>
      <c r="I31" t="s">
        <v>174</v>
      </c>
      <c r="J31" s="6" t="s">
        <v>169</v>
      </c>
      <c r="K31" t="s">
        <v>29</v>
      </c>
      <c r="M31"/>
      <c r="V31" t="str">
        <f t="shared" si="0"/>
        <v>Pakis Gunung 3 A / 21 Surabaya</v>
      </c>
    </row>
    <row r="32" spans="1:22">
      <c r="A32" s="6">
        <v>30</v>
      </c>
      <c r="B32" s="6" t="s">
        <v>175</v>
      </c>
      <c r="C32" t="s">
        <v>176</v>
      </c>
      <c r="D32" t="s">
        <v>177</v>
      </c>
      <c r="E32" s="7" t="s">
        <v>177</v>
      </c>
      <c r="F32" s="1" t="s">
        <v>178</v>
      </c>
      <c r="G32" t="s">
        <v>26</v>
      </c>
      <c r="H32" s="6">
        <v>7</v>
      </c>
      <c r="I32" t="s">
        <v>116</v>
      </c>
      <c r="J32" s="6" t="s">
        <v>169</v>
      </c>
      <c r="K32" t="s">
        <v>29</v>
      </c>
      <c r="M32"/>
      <c r="V32" t="str">
        <f t="shared" si="0"/>
        <v>Jetis Baru Gg Lebar 6 Surabaya</v>
      </c>
    </row>
    <row r="33" spans="1:22">
      <c r="A33" s="6">
        <v>31</v>
      </c>
      <c r="B33" s="6" t="s">
        <v>179</v>
      </c>
      <c r="C33" t="s">
        <v>180</v>
      </c>
      <c r="D33" t="s">
        <v>181</v>
      </c>
      <c r="E33" s="7" t="s">
        <v>181</v>
      </c>
      <c r="F33" s="1" t="s">
        <v>182</v>
      </c>
      <c r="G33" t="s">
        <v>26</v>
      </c>
      <c r="H33" s="6">
        <v>7</v>
      </c>
      <c r="I33" t="s">
        <v>183</v>
      </c>
      <c r="J33" s="6" t="s">
        <v>169</v>
      </c>
      <c r="K33" t="s">
        <v>29</v>
      </c>
      <c r="M33"/>
      <c r="V33" t="str">
        <f t="shared" si="0"/>
        <v>Jl. Bangkingan Timur Gg VB/ no 61A, Lakarsantri, Surabaya ;Krembangan Makam RT. 03 RW. 11 Komp. PDAM Surabaya</v>
      </c>
    </row>
    <row r="34" spans="1:22">
      <c r="A34" s="6">
        <v>32</v>
      </c>
      <c r="B34" s="6" t="s">
        <v>184</v>
      </c>
      <c r="C34" t="s">
        <v>185</v>
      </c>
      <c r="D34" t="s">
        <v>186</v>
      </c>
      <c r="E34" s="7" t="s">
        <v>186</v>
      </c>
      <c r="F34" s="1" t="s">
        <v>187</v>
      </c>
      <c r="G34" t="s">
        <v>26</v>
      </c>
      <c r="H34" s="6">
        <v>7</v>
      </c>
      <c r="I34" t="s">
        <v>183</v>
      </c>
      <c r="J34" s="6" t="s">
        <v>169</v>
      </c>
      <c r="K34" t="s">
        <v>29</v>
      </c>
      <c r="M34"/>
      <c r="V34" t="str">
        <f t="shared" si="0"/>
        <v>Ds. Boboh Menganti RT.7 RW. 1 Gresik</v>
      </c>
    </row>
    <row r="35" spans="1:22">
      <c r="A35" s="6">
        <v>33</v>
      </c>
      <c r="B35" s="6" t="s">
        <v>188</v>
      </c>
      <c r="C35" t="s">
        <v>189</v>
      </c>
      <c r="D35" t="s">
        <v>190</v>
      </c>
      <c r="E35" s="7" t="s">
        <v>190</v>
      </c>
      <c r="F35" s="1" t="s">
        <v>191</v>
      </c>
      <c r="G35" t="s">
        <v>26</v>
      </c>
      <c r="H35" s="6">
        <v>7</v>
      </c>
      <c r="I35" t="s">
        <v>192</v>
      </c>
      <c r="J35" s="6" t="s">
        <v>193</v>
      </c>
      <c r="K35" t="s">
        <v>29</v>
      </c>
      <c r="M35"/>
      <c r="V35" t="str">
        <f t="shared" si="0"/>
        <v>RD PDAM Ngagel Tirto Blok A No. 18A Surabaya</v>
      </c>
    </row>
    <row r="36" spans="1:22">
      <c r="A36" s="6">
        <v>34</v>
      </c>
      <c r="B36" s="6" t="s">
        <v>194</v>
      </c>
      <c r="C36" t="s">
        <v>195</v>
      </c>
      <c r="D36" t="s">
        <v>196</v>
      </c>
      <c r="E36" s="7" t="s">
        <v>196</v>
      </c>
      <c r="F36" s="1" t="s">
        <v>197</v>
      </c>
      <c r="G36" t="s">
        <v>26</v>
      </c>
      <c r="H36" s="6">
        <v>7</v>
      </c>
      <c r="I36" t="s">
        <v>198</v>
      </c>
      <c r="J36" s="6" t="s">
        <v>193</v>
      </c>
      <c r="K36" t="s">
        <v>29</v>
      </c>
      <c r="M36"/>
      <c r="V36" t="str">
        <f t="shared" si="0"/>
        <v>Tengger Kandangan VII / 12 Surabaya</v>
      </c>
    </row>
    <row r="37" spans="1:22">
      <c r="A37" s="6">
        <v>35</v>
      </c>
      <c r="B37" s="6" t="s">
        <v>199</v>
      </c>
      <c r="C37" t="s">
        <v>200</v>
      </c>
      <c r="D37" t="s">
        <v>201</v>
      </c>
      <c r="E37" s="7" t="s">
        <v>201</v>
      </c>
      <c r="F37" s="1" t="s">
        <v>202</v>
      </c>
      <c r="G37" t="s">
        <v>26</v>
      </c>
      <c r="H37" s="6">
        <v>7</v>
      </c>
      <c r="I37" t="s">
        <v>116</v>
      </c>
      <c r="J37" s="6" t="s">
        <v>193</v>
      </c>
      <c r="K37" t="s">
        <v>29</v>
      </c>
      <c r="M37"/>
      <c r="V37" t="str">
        <f t="shared" si="0"/>
        <v>DUKUH SETRO XI/18 SBY</v>
      </c>
    </row>
    <row r="38" spans="1:22">
      <c r="A38" s="6">
        <v>36</v>
      </c>
      <c r="B38" s="6" t="s">
        <v>203</v>
      </c>
      <c r="C38" t="s">
        <v>204</v>
      </c>
      <c r="D38" t="s">
        <v>205</v>
      </c>
      <c r="E38" s="7" t="s">
        <v>205</v>
      </c>
      <c r="F38" s="1" t="s">
        <v>206</v>
      </c>
      <c r="G38" t="s">
        <v>26</v>
      </c>
      <c r="H38" s="6">
        <v>6</v>
      </c>
      <c r="I38" t="s">
        <v>207</v>
      </c>
      <c r="J38" s="6" t="s">
        <v>193</v>
      </c>
      <c r="K38" t="s">
        <v>29</v>
      </c>
      <c r="M38"/>
      <c r="V38" t="str">
        <f t="shared" si="0"/>
        <v>Simo Gunung Kramat Timur I B / 17 Surabaya</v>
      </c>
    </row>
    <row r="39" spans="1:22">
      <c r="A39" s="6">
        <v>37</v>
      </c>
      <c r="B39" s="6" t="s">
        <v>208</v>
      </c>
      <c r="C39" t="s">
        <v>209</v>
      </c>
      <c r="D39" t="s">
        <v>210</v>
      </c>
      <c r="E39" s="7" t="s">
        <v>210</v>
      </c>
      <c r="F39" s="1" t="s">
        <v>211</v>
      </c>
      <c r="G39" t="s">
        <v>26</v>
      </c>
      <c r="H39" s="6">
        <v>7</v>
      </c>
      <c r="I39" t="s">
        <v>212</v>
      </c>
      <c r="J39" s="6" t="s">
        <v>193</v>
      </c>
      <c r="K39" t="s">
        <v>29</v>
      </c>
      <c r="M39"/>
      <c r="V39" t="str">
        <f t="shared" si="0"/>
        <v>Ketabang Magersari Gg. Ponten. 34 A Surabaya</v>
      </c>
    </row>
    <row r="40" spans="1:22">
      <c r="A40" s="6">
        <v>38</v>
      </c>
      <c r="B40" s="6" t="s">
        <v>213</v>
      </c>
      <c r="C40" t="s">
        <v>214</v>
      </c>
      <c r="D40" t="s">
        <v>215</v>
      </c>
      <c r="E40" s="7" t="s">
        <v>215</v>
      </c>
      <c r="F40" s="1" t="s">
        <v>216</v>
      </c>
      <c r="G40" t="s">
        <v>26</v>
      </c>
      <c r="H40" s="6">
        <v>7</v>
      </c>
      <c r="I40" t="s">
        <v>75</v>
      </c>
      <c r="J40" s="6" t="s">
        <v>193</v>
      </c>
      <c r="K40" t="s">
        <v>29</v>
      </c>
      <c r="M40"/>
      <c r="V40" t="str">
        <f t="shared" si="0"/>
        <v>RD. PDAM Ngagel Tirto Blok A-11 Surabaya</v>
      </c>
    </row>
    <row r="41" spans="1:22">
      <c r="A41" s="6">
        <v>39</v>
      </c>
      <c r="B41" s="6" t="s">
        <v>217</v>
      </c>
      <c r="C41" t="s">
        <v>218</v>
      </c>
      <c r="D41" t="s">
        <v>219</v>
      </c>
      <c r="E41" s="7" t="s">
        <v>219</v>
      </c>
      <c r="F41" s="1" t="s">
        <v>220</v>
      </c>
      <c r="G41" t="s">
        <v>26</v>
      </c>
      <c r="H41" s="6">
        <v>7</v>
      </c>
      <c r="I41" t="s">
        <v>221</v>
      </c>
      <c r="J41" s="6" t="s">
        <v>222</v>
      </c>
      <c r="K41" t="s">
        <v>29</v>
      </c>
      <c r="M41"/>
      <c r="V41" t="str">
        <f t="shared" si="0"/>
        <v>Pesapen III / 63 RT 004 RW 001 Krembangan Utara, Pabean Cantian, Surabaya</v>
      </c>
    </row>
    <row r="42" spans="1:22">
      <c r="A42" s="6">
        <v>40</v>
      </c>
      <c r="B42" s="6" t="s">
        <v>223</v>
      </c>
      <c r="C42" t="s">
        <v>224</v>
      </c>
      <c r="D42" t="s">
        <v>225</v>
      </c>
      <c r="E42" s="7" t="s">
        <v>225</v>
      </c>
      <c r="F42" s="1" t="s">
        <v>226</v>
      </c>
      <c r="G42" t="s">
        <v>26</v>
      </c>
      <c r="H42" s="6">
        <v>7</v>
      </c>
      <c r="I42" t="s">
        <v>227</v>
      </c>
      <c r="J42" s="6" t="s">
        <v>222</v>
      </c>
      <c r="K42" t="s">
        <v>29</v>
      </c>
      <c r="M42"/>
      <c r="V42" t="str">
        <f t="shared" si="0"/>
        <v>Jl. Wonokusumo Wetan I/26 C Surabaya</v>
      </c>
    </row>
    <row r="43" spans="1:22">
      <c r="A43" s="6">
        <v>41</v>
      </c>
      <c r="B43" s="6" t="s">
        <v>228</v>
      </c>
      <c r="C43" t="s">
        <v>229</v>
      </c>
      <c r="D43" t="s">
        <v>230</v>
      </c>
      <c r="E43" s="7" t="s">
        <v>230</v>
      </c>
      <c r="F43" s="1" t="s">
        <v>231</v>
      </c>
      <c r="G43" t="s">
        <v>26</v>
      </c>
      <c r="H43" s="6">
        <v>7</v>
      </c>
      <c r="I43" t="s">
        <v>116</v>
      </c>
      <c r="J43" s="6" t="s">
        <v>222</v>
      </c>
      <c r="K43" t="s">
        <v>29</v>
      </c>
      <c r="M43"/>
      <c r="V43" t="str">
        <f t="shared" si="0"/>
        <v>Ngagel Tirto IV/10 Surabaya</v>
      </c>
    </row>
    <row r="44" spans="1:22">
      <c r="A44" s="6">
        <v>42</v>
      </c>
      <c r="B44" s="6" t="s">
        <v>232</v>
      </c>
      <c r="C44" t="s">
        <v>233</v>
      </c>
      <c r="D44" t="s">
        <v>234</v>
      </c>
      <c r="E44" s="7" t="s">
        <v>234</v>
      </c>
      <c r="F44" s="1" t="s">
        <v>235</v>
      </c>
      <c r="G44" t="s">
        <v>26</v>
      </c>
      <c r="H44" s="6">
        <v>7</v>
      </c>
      <c r="I44" t="s">
        <v>50</v>
      </c>
      <c r="J44" s="6" t="s">
        <v>222</v>
      </c>
      <c r="K44" t="s">
        <v>29</v>
      </c>
      <c r="M44"/>
      <c r="V44" t="str">
        <f t="shared" si="0"/>
        <v>Jl. Bromo E.6 32 Wisma Tropodo - Waru Sidoarjo</v>
      </c>
    </row>
    <row r="45" spans="1:22">
      <c r="A45" s="6">
        <v>43</v>
      </c>
      <c r="B45" s="6" t="s">
        <v>236</v>
      </c>
      <c r="C45" t="s">
        <v>237</v>
      </c>
      <c r="D45" t="s">
        <v>238</v>
      </c>
      <c r="E45" s="7" t="s">
        <v>238</v>
      </c>
      <c r="F45" s="1" t="s">
        <v>239</v>
      </c>
      <c r="G45" t="s">
        <v>26</v>
      </c>
      <c r="H45" s="6">
        <v>6</v>
      </c>
      <c r="I45" t="s">
        <v>240</v>
      </c>
      <c r="J45" s="6" t="s">
        <v>222</v>
      </c>
      <c r="K45" t="s">
        <v>29</v>
      </c>
      <c r="M45"/>
      <c r="V45" t="str">
        <f t="shared" si="0"/>
        <v>RD PDAM NGAGEL TIRTO 33 A SBY</v>
      </c>
    </row>
    <row r="46" spans="1:22">
      <c r="A46" s="6">
        <v>44</v>
      </c>
      <c r="B46" s="6" t="s">
        <v>241</v>
      </c>
      <c r="C46" t="s">
        <v>242</v>
      </c>
      <c r="D46" t="s">
        <v>243</v>
      </c>
      <c r="E46" s="7" t="s">
        <v>243</v>
      </c>
      <c r="F46" s="1" t="s">
        <v>244</v>
      </c>
      <c r="G46" t="s">
        <v>26</v>
      </c>
      <c r="H46" s="6">
        <v>7</v>
      </c>
      <c r="I46" t="s">
        <v>245</v>
      </c>
      <c r="J46" s="6" t="s">
        <v>222</v>
      </c>
      <c r="K46" t="s">
        <v>29</v>
      </c>
      <c r="M46"/>
      <c r="V46" t="str">
        <f t="shared" si="0"/>
        <v>Ambengan Batu II/22A Surabaya</v>
      </c>
    </row>
    <row r="47" spans="1:22">
      <c r="A47" s="6">
        <v>45</v>
      </c>
      <c r="B47" s="6" t="s">
        <v>246</v>
      </c>
      <c r="C47" t="s">
        <v>247</v>
      </c>
      <c r="D47" t="s">
        <v>248</v>
      </c>
      <c r="E47" s="7" t="s">
        <v>248</v>
      </c>
      <c r="F47" s="1" t="s">
        <v>249</v>
      </c>
      <c r="G47" t="s">
        <v>26</v>
      </c>
      <c r="H47" s="6">
        <v>7</v>
      </c>
      <c r="I47" t="s">
        <v>116</v>
      </c>
      <c r="J47" s="6" t="s">
        <v>250</v>
      </c>
      <c r="K47" t="s">
        <v>29</v>
      </c>
      <c r="M47"/>
      <c r="V47" t="str">
        <f t="shared" si="0"/>
        <v>TENGGER KANDANGAN VII/9 SBY</v>
      </c>
    </row>
    <row r="48" spans="1:22">
      <c r="A48" s="6">
        <v>46</v>
      </c>
      <c r="B48" s="6" t="s">
        <v>251</v>
      </c>
      <c r="C48" t="s">
        <v>252</v>
      </c>
      <c r="D48" t="s">
        <v>253</v>
      </c>
      <c r="E48" s="7" t="s">
        <v>253</v>
      </c>
      <c r="F48" s="1" t="s">
        <v>254</v>
      </c>
      <c r="G48" t="s">
        <v>26</v>
      </c>
      <c r="H48" s="6">
        <v>7</v>
      </c>
      <c r="I48" t="s">
        <v>255</v>
      </c>
      <c r="J48" s="6" t="s">
        <v>256</v>
      </c>
      <c r="K48" t="s">
        <v>29</v>
      </c>
      <c r="M48"/>
      <c r="V48" t="str">
        <f t="shared" si="0"/>
        <v>SIDOMULYO IV A / 28 Kec. Sidotopo Wetan Surabaya</v>
      </c>
    </row>
    <row r="49" spans="1:22">
      <c r="A49" s="6">
        <v>47</v>
      </c>
      <c r="B49" s="6" t="s">
        <v>257</v>
      </c>
      <c r="C49" t="s">
        <v>258</v>
      </c>
      <c r="D49" t="s">
        <v>259</v>
      </c>
      <c r="E49" s="7" t="s">
        <v>259</v>
      </c>
      <c r="F49" s="1" t="s">
        <v>260</v>
      </c>
      <c r="G49" t="s">
        <v>26</v>
      </c>
      <c r="H49" s="6">
        <v>6</v>
      </c>
      <c r="I49" t="s">
        <v>240</v>
      </c>
      <c r="J49" s="6" t="s">
        <v>256</v>
      </c>
      <c r="K49" t="s">
        <v>29</v>
      </c>
      <c r="M49"/>
      <c r="V49" t="str">
        <f t="shared" si="0"/>
        <v>Ngagel Tirto PDAM 25-C Surabaya</v>
      </c>
    </row>
    <row r="50" spans="1:22">
      <c r="A50" s="6">
        <v>48</v>
      </c>
      <c r="B50" s="6" t="s">
        <v>261</v>
      </c>
      <c r="C50" t="s">
        <v>262</v>
      </c>
      <c r="D50" t="s">
        <v>263</v>
      </c>
      <c r="E50" s="7" t="s">
        <v>263</v>
      </c>
      <c r="F50" s="1" t="s">
        <v>264</v>
      </c>
      <c r="G50" t="s">
        <v>26</v>
      </c>
      <c r="H50" s="6">
        <v>7</v>
      </c>
      <c r="I50" t="s">
        <v>59</v>
      </c>
      <c r="J50" s="6" t="s">
        <v>256</v>
      </c>
      <c r="K50" t="s">
        <v>29</v>
      </c>
      <c r="M50"/>
      <c r="V50" t="str">
        <f t="shared" si="0"/>
        <v>Kutisari Utara IV A / 5 Surabaya</v>
      </c>
    </row>
    <row r="51" spans="1:22">
      <c r="A51" s="6">
        <v>49</v>
      </c>
      <c r="B51" s="6" t="s">
        <v>265</v>
      </c>
      <c r="C51" t="s">
        <v>266</v>
      </c>
      <c r="D51" t="s">
        <v>267</v>
      </c>
      <c r="E51" s="7" t="s">
        <v>267</v>
      </c>
      <c r="G51" t="s">
        <v>26</v>
      </c>
      <c r="H51" s="6">
        <v>7</v>
      </c>
      <c r="I51" t="s">
        <v>183</v>
      </c>
      <c r="J51" s="6" t="s">
        <v>268</v>
      </c>
      <c r="K51" t="s">
        <v>29</v>
      </c>
      <c r="M51"/>
      <c r="V51" t="str">
        <f t="shared" si="0"/>
        <v>Medokan Asri Barat Blok MA I J / 10 Surabaya</v>
      </c>
    </row>
    <row r="52" spans="1:22">
      <c r="A52" s="6">
        <v>50</v>
      </c>
      <c r="B52" s="6" t="s">
        <v>269</v>
      </c>
      <c r="C52" t="s">
        <v>270</v>
      </c>
      <c r="D52" t="s">
        <v>271</v>
      </c>
      <c r="E52" s="7" t="s">
        <v>271</v>
      </c>
      <c r="F52" s="1" t="s">
        <v>272</v>
      </c>
      <c r="G52" t="s">
        <v>26</v>
      </c>
      <c r="H52" s="6">
        <v>7</v>
      </c>
      <c r="I52" t="s">
        <v>75</v>
      </c>
      <c r="J52" s="6" t="s">
        <v>268</v>
      </c>
      <c r="K52" t="s">
        <v>29</v>
      </c>
      <c r="M52"/>
      <c r="V52" t="str">
        <f t="shared" si="0"/>
        <v>Jl. Bogen II/37 Surabaya</v>
      </c>
    </row>
    <row r="53" spans="1:22">
      <c r="A53" s="6">
        <v>51</v>
      </c>
      <c r="B53" s="6" t="s">
        <v>273</v>
      </c>
      <c r="C53" t="s">
        <v>274</v>
      </c>
      <c r="D53" t="s">
        <v>275</v>
      </c>
      <c r="E53" s="7" t="s">
        <v>275</v>
      </c>
      <c r="F53" s="1" t="s">
        <v>276</v>
      </c>
      <c r="G53" t="s">
        <v>26</v>
      </c>
      <c r="H53" s="6">
        <v>6</v>
      </c>
      <c r="I53" t="s">
        <v>277</v>
      </c>
      <c r="J53" s="6" t="s">
        <v>278</v>
      </c>
      <c r="K53" t="s">
        <v>29</v>
      </c>
      <c r="M53"/>
      <c r="V53" t="str">
        <f t="shared" si="0"/>
        <v>JL. Upa Jiwa 6 Surabaya</v>
      </c>
    </row>
    <row r="54" spans="1:22">
      <c r="A54" s="6">
        <v>52</v>
      </c>
      <c r="B54" s="6" t="s">
        <v>279</v>
      </c>
      <c r="C54" t="s">
        <v>280</v>
      </c>
      <c r="D54" t="s">
        <v>281</v>
      </c>
      <c r="E54" s="7" t="s">
        <v>281</v>
      </c>
      <c r="F54" s="1" t="s">
        <v>282</v>
      </c>
      <c r="G54" t="s">
        <v>26</v>
      </c>
      <c r="H54" s="6">
        <v>7</v>
      </c>
      <c r="I54" t="s">
        <v>283</v>
      </c>
      <c r="J54" s="6" t="s">
        <v>278</v>
      </c>
      <c r="K54" t="s">
        <v>29</v>
      </c>
      <c r="M54"/>
      <c r="V54" t="str">
        <f t="shared" si="0"/>
        <v>Ketintang 89 P Surabaya</v>
      </c>
    </row>
    <row r="55" spans="1:22">
      <c r="A55" s="6">
        <v>53</v>
      </c>
      <c r="B55" s="6" t="s">
        <v>284</v>
      </c>
      <c r="C55" t="s">
        <v>285</v>
      </c>
      <c r="D55" t="s">
        <v>286</v>
      </c>
      <c r="E55" s="7" t="s">
        <v>286</v>
      </c>
      <c r="F55" s="1" t="s">
        <v>287</v>
      </c>
      <c r="G55" t="s">
        <v>26</v>
      </c>
      <c r="H55" s="6">
        <v>5</v>
      </c>
      <c r="I55" t="s">
        <v>288</v>
      </c>
      <c r="J55" s="6" t="s">
        <v>289</v>
      </c>
      <c r="K55" t="s">
        <v>29</v>
      </c>
      <c r="M55"/>
      <c r="V55" t="str">
        <f t="shared" si="0"/>
        <v>Perum Bluru Permai BA / 13 Sidoarjo</v>
      </c>
    </row>
    <row r="56" spans="1:22">
      <c r="A56" s="6">
        <v>54</v>
      </c>
      <c r="B56" s="6" t="s">
        <v>290</v>
      </c>
      <c r="C56" t="s">
        <v>291</v>
      </c>
      <c r="D56" t="s">
        <v>292</v>
      </c>
      <c r="E56" s="7" t="s">
        <v>293</v>
      </c>
      <c r="F56" s="1" t="s">
        <v>294</v>
      </c>
      <c r="G56" t="s">
        <v>26</v>
      </c>
      <c r="H56" s="6">
        <v>5</v>
      </c>
      <c r="I56" t="s">
        <v>295</v>
      </c>
      <c r="J56" s="6" t="s">
        <v>289</v>
      </c>
      <c r="K56" t="s">
        <v>29</v>
      </c>
      <c r="L56" s="7" t="s">
        <v>296</v>
      </c>
      <c r="M56" t="s">
        <v>297</v>
      </c>
      <c r="N56">
        <v>10</v>
      </c>
      <c r="O56">
        <v>3</v>
      </c>
      <c r="P56" t="s">
        <v>298</v>
      </c>
      <c r="Q56" t="s">
        <v>299</v>
      </c>
      <c r="R56" t="s">
        <v>300</v>
      </c>
      <c r="S56">
        <v>60245</v>
      </c>
      <c r="T56" t="s">
        <v>301</v>
      </c>
      <c r="V56" t="str">
        <f>L56&amp;" "&amp;M56&amp;" Rt. "&amp;N56&amp;" Rw. "&amp;O56&amp;" "&amp;P56&amp;" "&amp;Q56&amp;" "&amp;R56&amp;" "&amp;S56&amp;" "&amp;T56</f>
        <v>Ngagel Tirto PDAM 31A  Rt. 10 Rw. 3 Ngagelrejo Wonokromo Surabaya 60245 Jawa Timur</v>
      </c>
    </row>
    <row r="57" spans="1:22">
      <c r="A57" s="6">
        <v>55</v>
      </c>
      <c r="B57" s="6" t="s">
        <v>302</v>
      </c>
      <c r="C57" t="s">
        <v>303</v>
      </c>
      <c r="D57" t="s">
        <v>304</v>
      </c>
      <c r="E57" s="7" t="s">
        <v>305</v>
      </c>
      <c r="F57" s="1" t="s">
        <v>306</v>
      </c>
      <c r="G57" t="s">
        <v>26</v>
      </c>
      <c r="H57" s="6">
        <v>7</v>
      </c>
      <c r="I57" t="s">
        <v>307</v>
      </c>
      <c r="J57" s="6" t="s">
        <v>289</v>
      </c>
      <c r="K57" t="s">
        <v>29</v>
      </c>
      <c r="L57" s="7" t="s">
        <v>308</v>
      </c>
      <c r="M57">
        <v>2</v>
      </c>
      <c r="N57">
        <v>1</v>
      </c>
      <c r="O57" t="s">
        <v>309</v>
      </c>
      <c r="P57" t="s">
        <v>310</v>
      </c>
      <c r="Q57" t="s">
        <v>311</v>
      </c>
      <c r="R57">
        <v>65392</v>
      </c>
      <c r="S57" t="s">
        <v>301</v>
      </c>
      <c r="V57" t="str">
        <f>L57&amp;" Rt. "&amp;M57&amp;" Rw."&amp;N57&amp;" "&amp;O57&amp;" "&amp;P57&amp;" "&amp;Q57&amp;" "&amp;R57&amp;" "&amp;S57</f>
        <v>Dsn Sekar Rt. 2 Rw.1 Sidodadi Ngantang Malang 65392 Jawa Timur</v>
      </c>
    </row>
    <row r="58" spans="1:22">
      <c r="A58" s="6">
        <v>56</v>
      </c>
      <c r="B58" s="6" t="s">
        <v>312</v>
      </c>
      <c r="C58" t="s">
        <v>313</v>
      </c>
      <c r="D58" t="s">
        <v>314</v>
      </c>
      <c r="E58" s="7" t="s">
        <v>315</v>
      </c>
      <c r="F58" s="1" t="s">
        <v>316</v>
      </c>
      <c r="G58" t="s">
        <v>26</v>
      </c>
      <c r="H58" s="6">
        <v>7</v>
      </c>
      <c r="I58" t="s">
        <v>317</v>
      </c>
      <c r="J58" s="6" t="s">
        <v>289</v>
      </c>
      <c r="K58" t="s">
        <v>29</v>
      </c>
      <c r="L58" s="7" t="s">
        <v>318</v>
      </c>
      <c r="M58" t="s">
        <v>319</v>
      </c>
      <c r="N58">
        <v>5</v>
      </c>
      <c r="O58">
        <v>4</v>
      </c>
      <c r="P58" t="s">
        <v>320</v>
      </c>
      <c r="Q58" t="s">
        <v>318</v>
      </c>
      <c r="R58" t="s">
        <v>300</v>
      </c>
      <c r="S58">
        <v>60237</v>
      </c>
      <c r="T58" t="s">
        <v>301</v>
      </c>
      <c r="V58" t="str">
        <f>L58&amp;" "&amp;M58&amp;" Rt. "&amp;N58&amp;" Rw. "&amp;O58&amp;" "&amp;P58&amp;" "&amp;Q58&amp;" "&amp;R58&amp;" "&amp;S58&amp;" "&amp;T58</f>
        <v>Wonocolo Gg. 5 No. 140 D Rt. 5 Rw. 4 Jemur Wonosari Wonocolo Surabaya 60237 Jawa Timur</v>
      </c>
    </row>
    <row r="59" spans="1:22">
      <c r="A59" s="6">
        <v>57</v>
      </c>
      <c r="B59" s="6" t="s">
        <v>321</v>
      </c>
      <c r="C59" t="s">
        <v>322</v>
      </c>
      <c r="D59" t="s">
        <v>323</v>
      </c>
      <c r="E59" s="7" t="s">
        <v>323</v>
      </c>
      <c r="F59" s="1" t="s">
        <v>324</v>
      </c>
      <c r="G59" t="s">
        <v>26</v>
      </c>
      <c r="H59" s="6">
        <v>7</v>
      </c>
      <c r="I59" t="s">
        <v>325</v>
      </c>
      <c r="J59" s="6" t="s">
        <v>326</v>
      </c>
      <c r="K59" t="s">
        <v>29</v>
      </c>
      <c r="M59"/>
      <c r="V59" t="str">
        <f t="shared" ref="V59:V61" si="1">E59</f>
        <v>Labansari Nomor 9 Surabaya</v>
      </c>
    </row>
    <row r="60" spans="1:22">
      <c r="A60" s="6">
        <v>58</v>
      </c>
      <c r="B60" s="6" t="s">
        <v>327</v>
      </c>
      <c r="C60" t="s">
        <v>328</v>
      </c>
      <c r="D60" t="s">
        <v>329</v>
      </c>
      <c r="E60" s="7" t="s">
        <v>329</v>
      </c>
      <c r="F60" s="1" t="s">
        <v>330</v>
      </c>
      <c r="G60" t="s">
        <v>26</v>
      </c>
      <c r="H60" s="6">
        <v>7</v>
      </c>
      <c r="I60" t="s">
        <v>331</v>
      </c>
      <c r="J60" s="6" t="s">
        <v>326</v>
      </c>
      <c r="K60" t="s">
        <v>29</v>
      </c>
      <c r="M60"/>
      <c r="V60" t="str">
        <f t="shared" si="1"/>
        <v>RD PDAM Pakis Tirtosari A-5 Surabaya</v>
      </c>
    </row>
    <row r="61" spans="1:22">
      <c r="A61" s="6">
        <v>59</v>
      </c>
      <c r="B61" s="6" t="s">
        <v>332</v>
      </c>
      <c r="C61" t="s">
        <v>333</v>
      </c>
      <c r="D61" t="s">
        <v>334</v>
      </c>
      <c r="E61" s="7" t="s">
        <v>334</v>
      </c>
      <c r="F61" s="1" t="s">
        <v>335</v>
      </c>
      <c r="G61" t="s">
        <v>26</v>
      </c>
      <c r="H61" s="6">
        <v>7</v>
      </c>
      <c r="I61" t="s">
        <v>336</v>
      </c>
      <c r="J61" s="6" t="s">
        <v>326</v>
      </c>
      <c r="K61" t="s">
        <v>29</v>
      </c>
      <c r="M61"/>
      <c r="V61" t="str">
        <f t="shared" si="1"/>
        <v>Jl. Mastrip Kedurus 3 M No. 19 Surabaya</v>
      </c>
    </row>
    <row r="62" spans="1:22">
      <c r="A62" s="6">
        <v>60</v>
      </c>
      <c r="B62" s="6" t="s">
        <v>337</v>
      </c>
      <c r="C62" t="s">
        <v>338</v>
      </c>
      <c r="D62" t="s">
        <v>339</v>
      </c>
      <c r="E62" s="7" t="s">
        <v>340</v>
      </c>
      <c r="F62" s="1" t="s">
        <v>341</v>
      </c>
      <c r="G62" t="s">
        <v>26</v>
      </c>
      <c r="H62" s="6">
        <v>6</v>
      </c>
      <c r="I62" t="s">
        <v>342</v>
      </c>
      <c r="J62" s="6" t="s">
        <v>326</v>
      </c>
      <c r="K62" t="s">
        <v>29</v>
      </c>
      <c r="L62" s="7" t="s">
        <v>343</v>
      </c>
      <c r="M62" t="s">
        <v>344</v>
      </c>
      <c r="N62">
        <v>8</v>
      </c>
      <c r="O62">
        <v>3</v>
      </c>
      <c r="P62" t="s">
        <v>345</v>
      </c>
      <c r="Q62" t="s">
        <v>346</v>
      </c>
      <c r="R62" t="s">
        <v>300</v>
      </c>
      <c r="S62">
        <v>60227</v>
      </c>
      <c r="T62" t="s">
        <v>301</v>
      </c>
      <c r="V62" t="str">
        <f>L62&amp;" "&amp;M62&amp;" Rt. "&amp;N62&amp;" Rw. "&amp;O62&amp;" "&amp;P62&amp;" "&amp;Q62&amp;" "&amp;R62&amp;" "&amp;S62&amp;" "&amp;T62</f>
        <v>Dukuh Karangan IV/47 Rt. 8 Rw. 3 Babatan Wiyung Surabaya 60227 Jawa Timur</v>
      </c>
    </row>
    <row r="63" spans="1:22">
      <c r="A63" s="6">
        <v>61</v>
      </c>
      <c r="B63" s="6" t="s">
        <v>347</v>
      </c>
      <c r="C63" t="s">
        <v>348</v>
      </c>
      <c r="D63" t="s">
        <v>349</v>
      </c>
      <c r="E63" s="7" t="s">
        <v>350</v>
      </c>
      <c r="F63" s="1" t="s">
        <v>351</v>
      </c>
      <c r="G63" t="s">
        <v>26</v>
      </c>
      <c r="H63" s="6">
        <v>7</v>
      </c>
      <c r="I63" t="s">
        <v>352</v>
      </c>
      <c r="J63" s="6" t="s">
        <v>326</v>
      </c>
      <c r="K63" t="s">
        <v>29</v>
      </c>
      <c r="L63" s="7" t="s">
        <v>353</v>
      </c>
      <c r="M63">
        <v>1</v>
      </c>
      <c r="N63">
        <v>4</v>
      </c>
      <c r="O63" t="s">
        <v>354</v>
      </c>
      <c r="P63" t="s">
        <v>355</v>
      </c>
      <c r="Q63" t="s">
        <v>356</v>
      </c>
      <c r="R63">
        <v>61354</v>
      </c>
      <c r="S63" t="s">
        <v>301</v>
      </c>
      <c r="V63" t="str">
        <f>L63&amp;" Rt. "&amp;M63&amp;" Rw."&amp;N63&amp;" "&amp;O63&amp;" "&amp;P63&amp;" "&amp;Q63&amp;" "&amp;R63&amp;" "&amp;S63</f>
        <v>Gogor Rt. 1 Rw.4 Madureso Dawarblandong Mojokerto 61354 Jawa Timur</v>
      </c>
    </row>
    <row r="64" spans="1:22">
      <c r="A64" s="6">
        <v>62</v>
      </c>
      <c r="B64" s="6" t="s">
        <v>357</v>
      </c>
      <c r="C64" t="s">
        <v>358</v>
      </c>
      <c r="D64" t="s">
        <v>359</v>
      </c>
      <c r="E64" s="7" t="s">
        <v>359</v>
      </c>
      <c r="F64" s="1" t="s">
        <v>360</v>
      </c>
      <c r="G64" t="s">
        <v>26</v>
      </c>
      <c r="H64" s="6">
        <v>7</v>
      </c>
      <c r="I64" t="s">
        <v>361</v>
      </c>
      <c r="J64" s="6" t="s">
        <v>362</v>
      </c>
      <c r="K64" t="s">
        <v>29</v>
      </c>
      <c r="M64"/>
      <c r="V64" t="str">
        <f t="shared" ref="V64:V69" si="2">E64</f>
        <v>Jl. Pakis Gunung I / 133 Surabaya</v>
      </c>
    </row>
    <row r="65" spans="1:22">
      <c r="A65" s="6">
        <v>63</v>
      </c>
      <c r="B65" s="6" t="s">
        <v>363</v>
      </c>
      <c r="C65" t="s">
        <v>364</v>
      </c>
      <c r="D65" t="s">
        <v>365</v>
      </c>
      <c r="E65" s="7" t="s">
        <v>365</v>
      </c>
      <c r="F65" s="1" t="s">
        <v>366</v>
      </c>
      <c r="G65" t="s">
        <v>26</v>
      </c>
      <c r="H65" s="6">
        <v>7</v>
      </c>
      <c r="I65" t="s">
        <v>367</v>
      </c>
      <c r="J65" s="6" t="s">
        <v>362</v>
      </c>
      <c r="K65" t="s">
        <v>29</v>
      </c>
      <c r="M65"/>
      <c r="V65" t="str">
        <f t="shared" si="2"/>
        <v>Kapas Madya IV A / 22 Surabaya</v>
      </c>
    </row>
    <row r="66" spans="1:22">
      <c r="A66" s="6">
        <v>64</v>
      </c>
      <c r="B66" s="6" t="s">
        <v>368</v>
      </c>
      <c r="C66" t="s">
        <v>369</v>
      </c>
      <c r="D66" t="s">
        <v>370</v>
      </c>
      <c r="E66" s="7" t="s">
        <v>370</v>
      </c>
      <c r="F66" s="1" t="s">
        <v>371</v>
      </c>
      <c r="G66" t="s">
        <v>26</v>
      </c>
      <c r="H66" s="6">
        <v>5</v>
      </c>
      <c r="I66" t="s">
        <v>372</v>
      </c>
      <c r="J66" s="6" t="s">
        <v>362</v>
      </c>
      <c r="K66" t="s">
        <v>29</v>
      </c>
      <c r="M66"/>
      <c r="V66" t="str">
        <f t="shared" si="2"/>
        <v>Wiyung Indah IV Blok E-20 Surabaya</v>
      </c>
    </row>
    <row r="67" spans="1:22">
      <c r="A67" s="6">
        <v>65</v>
      </c>
      <c r="B67" s="6" t="s">
        <v>373</v>
      </c>
      <c r="C67" t="s">
        <v>374</v>
      </c>
      <c r="D67" t="s">
        <v>375</v>
      </c>
      <c r="E67" s="7" t="s">
        <v>375</v>
      </c>
      <c r="F67" s="1" t="s">
        <v>376</v>
      </c>
      <c r="G67" t="s">
        <v>26</v>
      </c>
      <c r="H67" s="6">
        <v>7</v>
      </c>
      <c r="I67" t="s">
        <v>377</v>
      </c>
      <c r="J67" s="6" t="s">
        <v>362</v>
      </c>
      <c r="K67" t="s">
        <v>29</v>
      </c>
      <c r="M67"/>
      <c r="V67" t="str">
        <f t="shared" si="2"/>
        <v>Jl. Manukan Wasono I 23 F - 16 Surabaya</v>
      </c>
    </row>
    <row r="68" spans="1:22">
      <c r="A68" s="6">
        <v>66</v>
      </c>
      <c r="B68" s="6" t="s">
        <v>378</v>
      </c>
      <c r="C68" t="s">
        <v>379</v>
      </c>
      <c r="D68" t="s">
        <v>380</v>
      </c>
      <c r="E68" s="7" t="s">
        <v>380</v>
      </c>
      <c r="F68" s="1" t="s">
        <v>381</v>
      </c>
      <c r="G68" t="s">
        <v>26</v>
      </c>
      <c r="H68" s="6">
        <v>7</v>
      </c>
      <c r="I68" t="s">
        <v>382</v>
      </c>
      <c r="J68" s="6" t="s">
        <v>383</v>
      </c>
      <c r="K68" t="s">
        <v>29</v>
      </c>
      <c r="M68"/>
      <c r="V68" t="str">
        <f t="shared" si="2"/>
        <v>Jl. Raya Garuda 41 Rewin Waru Sidoarjo</v>
      </c>
    </row>
    <row r="69" spans="1:22">
      <c r="A69" s="6">
        <v>67</v>
      </c>
      <c r="B69" s="6" t="s">
        <v>384</v>
      </c>
      <c r="C69" t="s">
        <v>385</v>
      </c>
      <c r="D69" t="s">
        <v>386</v>
      </c>
      <c r="E69" s="7" t="s">
        <v>386</v>
      </c>
      <c r="F69" s="1" t="s">
        <v>387</v>
      </c>
      <c r="G69" t="s">
        <v>26</v>
      </c>
      <c r="H69" s="6">
        <v>7</v>
      </c>
      <c r="I69" t="s">
        <v>388</v>
      </c>
      <c r="J69" s="6" t="s">
        <v>383</v>
      </c>
      <c r="K69" t="s">
        <v>29</v>
      </c>
      <c r="M69"/>
      <c r="V69" t="str">
        <f t="shared" si="2"/>
        <v>Jl. Mojo IV/14 Surabaya</v>
      </c>
    </row>
    <row r="70" spans="1:22">
      <c r="A70" s="6">
        <v>68</v>
      </c>
      <c r="B70" s="6" t="s">
        <v>389</v>
      </c>
      <c r="C70" t="s">
        <v>390</v>
      </c>
      <c r="D70" t="s">
        <v>391</v>
      </c>
      <c r="E70" s="7" t="s">
        <v>392</v>
      </c>
      <c r="F70" s="1" t="s">
        <v>393</v>
      </c>
      <c r="G70" t="s">
        <v>26</v>
      </c>
      <c r="H70" s="6">
        <v>6</v>
      </c>
      <c r="I70" t="s">
        <v>277</v>
      </c>
      <c r="J70" s="6" t="s">
        <v>383</v>
      </c>
      <c r="K70" t="s">
        <v>29</v>
      </c>
      <c r="L70" s="7" t="s">
        <v>394</v>
      </c>
      <c r="M70" t="s">
        <v>395</v>
      </c>
      <c r="N70">
        <v>3</v>
      </c>
      <c r="O70">
        <v>11</v>
      </c>
      <c r="P70" t="s">
        <v>396</v>
      </c>
      <c r="Q70" t="s">
        <v>397</v>
      </c>
      <c r="R70" t="s">
        <v>398</v>
      </c>
      <c r="S70">
        <v>61254</v>
      </c>
      <c r="T70" t="s">
        <v>301</v>
      </c>
      <c r="V70" t="str">
        <f>L70&amp;" "&amp;M70&amp;" Rt. "&amp;N70&amp;" Rw. "&amp;O70&amp;" "&amp;P70&amp;" "&amp;Q70&amp;" "&amp;R70&amp;" "&amp;S70&amp;" "&amp;T70</f>
        <v>Jl. Tohjoyo 21 A Rt. 3 Rw. 11 Sawotratap Gedangan Sidoarjo 61254 Jawa Timur</v>
      </c>
    </row>
    <row r="71" spans="1:22">
      <c r="A71" s="6">
        <v>69</v>
      </c>
      <c r="B71" s="6" t="s">
        <v>399</v>
      </c>
      <c r="C71" t="s">
        <v>400</v>
      </c>
      <c r="D71" t="s">
        <v>401</v>
      </c>
      <c r="E71" s="7" t="s">
        <v>401</v>
      </c>
      <c r="G71" t="s">
        <v>26</v>
      </c>
      <c r="H71" s="6"/>
      <c r="J71" s="6" t="s">
        <v>402</v>
      </c>
      <c r="K71" t="s">
        <v>29</v>
      </c>
      <c r="M71"/>
      <c r="V71" t="str">
        <f t="shared" ref="V71:V77" si="3">E71</f>
        <v>PORONG PESANTREN RT.6/RW.II PORONG</v>
      </c>
    </row>
    <row r="72" spans="1:22">
      <c r="A72" s="6">
        <v>70</v>
      </c>
      <c r="B72" s="6" t="s">
        <v>403</v>
      </c>
      <c r="C72" t="s">
        <v>404</v>
      </c>
      <c r="D72" t="s">
        <v>405</v>
      </c>
      <c r="E72" s="7" t="s">
        <v>405</v>
      </c>
      <c r="F72" s="1" t="s">
        <v>406</v>
      </c>
      <c r="G72" t="s">
        <v>26</v>
      </c>
      <c r="H72" s="6">
        <v>7</v>
      </c>
      <c r="I72" t="s">
        <v>407</v>
      </c>
      <c r="J72" s="6" t="s">
        <v>402</v>
      </c>
      <c r="K72" t="s">
        <v>29</v>
      </c>
      <c r="M72"/>
      <c r="V72" t="str">
        <f t="shared" si="3"/>
        <v>RD PDAM NGAGEL TIRTO C / 33 SBY</v>
      </c>
    </row>
    <row r="73" spans="1:22">
      <c r="A73" s="6">
        <v>71</v>
      </c>
      <c r="B73" s="6" t="s">
        <v>408</v>
      </c>
      <c r="C73" t="s">
        <v>409</v>
      </c>
      <c r="D73" t="s">
        <v>410</v>
      </c>
      <c r="E73" s="7" t="s">
        <v>411</v>
      </c>
      <c r="F73" s="1" t="s">
        <v>412</v>
      </c>
      <c r="G73" t="s">
        <v>26</v>
      </c>
      <c r="H73" s="6">
        <v>6</v>
      </c>
      <c r="I73" t="s">
        <v>413</v>
      </c>
      <c r="J73" s="6" t="s">
        <v>414</v>
      </c>
      <c r="K73" t="s">
        <v>29</v>
      </c>
      <c r="L73" s="7" t="s">
        <v>415</v>
      </c>
      <c r="M73" t="s">
        <v>416</v>
      </c>
      <c r="N73">
        <v>6</v>
      </c>
      <c r="O73">
        <v>1</v>
      </c>
      <c r="P73" t="s">
        <v>417</v>
      </c>
      <c r="Q73" t="s">
        <v>418</v>
      </c>
      <c r="R73" t="s">
        <v>300</v>
      </c>
      <c r="S73">
        <v>60254</v>
      </c>
      <c r="T73" t="s">
        <v>301</v>
      </c>
      <c r="V73" t="str">
        <f>L73&amp;" "&amp;M73&amp;" Rt. "&amp;N73&amp;" Rw. "&amp;O73&amp;" "&amp;P73&amp;" "&amp;Q73&amp;" "&amp;R73&amp;" "&amp;S73&amp;" "&amp;T73</f>
        <v>Jl. Simo Katrungan Kidul I / 27 Rt. 6 Rw. 1 Banyu Urip Sawahan Surabaya 60254 Jawa Timur</v>
      </c>
    </row>
    <row r="74" spans="1:22">
      <c r="A74" s="6">
        <v>72</v>
      </c>
      <c r="B74" s="6" t="s">
        <v>419</v>
      </c>
      <c r="C74" t="s">
        <v>270</v>
      </c>
      <c r="D74" t="s">
        <v>420</v>
      </c>
      <c r="E74" s="7" t="s">
        <v>420</v>
      </c>
      <c r="F74" s="1" t="s">
        <v>421</v>
      </c>
      <c r="G74" t="s">
        <v>26</v>
      </c>
      <c r="H74" s="6">
        <v>6</v>
      </c>
      <c r="I74" t="s">
        <v>422</v>
      </c>
      <c r="J74" s="6" t="s">
        <v>414</v>
      </c>
      <c r="K74" t="s">
        <v>29</v>
      </c>
      <c r="M74"/>
      <c r="V74" t="str">
        <f t="shared" si="3"/>
        <v>Jl. Pogot Baru 52 Surabaya</v>
      </c>
    </row>
    <row r="75" spans="1:22">
      <c r="A75" s="6">
        <v>73</v>
      </c>
      <c r="B75" s="6" t="s">
        <v>423</v>
      </c>
      <c r="C75" t="s">
        <v>424</v>
      </c>
      <c r="D75" t="s">
        <v>425</v>
      </c>
      <c r="E75" s="7" t="s">
        <v>425</v>
      </c>
      <c r="F75" s="1" t="s">
        <v>426</v>
      </c>
      <c r="G75" t="s">
        <v>26</v>
      </c>
      <c r="H75" s="6">
        <v>7</v>
      </c>
      <c r="I75" t="s">
        <v>427</v>
      </c>
      <c r="J75" s="6" t="s">
        <v>428</v>
      </c>
      <c r="K75" t="s">
        <v>29</v>
      </c>
      <c r="M75"/>
      <c r="V75" t="str">
        <f t="shared" si="3"/>
        <v>RD PDAM Ngagel Tirto 9 C SBY</v>
      </c>
    </row>
    <row r="76" spans="1:22">
      <c r="A76" s="6">
        <v>74</v>
      </c>
      <c r="B76" s="6" t="s">
        <v>429</v>
      </c>
      <c r="C76" t="s">
        <v>430</v>
      </c>
      <c r="D76" t="s">
        <v>431</v>
      </c>
      <c r="E76" s="7" t="s">
        <v>431</v>
      </c>
      <c r="F76" s="1" t="s">
        <v>432</v>
      </c>
      <c r="G76" t="s">
        <v>26</v>
      </c>
      <c r="H76" s="6">
        <v>7</v>
      </c>
      <c r="I76" t="s">
        <v>433</v>
      </c>
      <c r="J76" s="6" t="s">
        <v>428</v>
      </c>
      <c r="K76" t="s">
        <v>29</v>
      </c>
      <c r="M76"/>
      <c r="V76" t="str">
        <f t="shared" si="3"/>
        <v>GunungSari IV/58 Surabaya</v>
      </c>
    </row>
    <row r="77" spans="1:22">
      <c r="A77" s="6">
        <v>75</v>
      </c>
      <c r="B77" s="6" t="s">
        <v>434</v>
      </c>
      <c r="C77" t="s">
        <v>435</v>
      </c>
      <c r="D77" t="s">
        <v>436</v>
      </c>
      <c r="E77" s="7" t="s">
        <v>436</v>
      </c>
      <c r="F77" s="1" t="s">
        <v>437</v>
      </c>
      <c r="G77" t="s">
        <v>26</v>
      </c>
      <c r="H77" s="6">
        <v>7</v>
      </c>
      <c r="I77" t="s">
        <v>407</v>
      </c>
      <c r="J77" s="6" t="s">
        <v>428</v>
      </c>
      <c r="K77" t="s">
        <v>29</v>
      </c>
      <c r="M77"/>
      <c r="V77" t="str">
        <f t="shared" si="3"/>
        <v>JAMBU NO. 29 SBY</v>
      </c>
    </row>
    <row r="78" spans="1:22">
      <c r="A78" s="6">
        <v>76</v>
      </c>
      <c r="B78" s="6" t="s">
        <v>438</v>
      </c>
      <c r="C78" t="s">
        <v>439</v>
      </c>
      <c r="D78" t="s">
        <v>440</v>
      </c>
      <c r="E78" s="7" t="s">
        <v>441</v>
      </c>
      <c r="F78" s="1" t="s">
        <v>442</v>
      </c>
      <c r="G78" t="s">
        <v>26</v>
      </c>
      <c r="H78" s="6">
        <v>5</v>
      </c>
      <c r="I78" t="s">
        <v>443</v>
      </c>
      <c r="J78" s="6" t="s">
        <v>428</v>
      </c>
      <c r="K78" t="s">
        <v>29</v>
      </c>
      <c r="L78" s="7" t="s">
        <v>444</v>
      </c>
      <c r="M78" t="s">
        <v>445</v>
      </c>
      <c r="N78" s="2" t="s">
        <v>446</v>
      </c>
      <c r="O78">
        <v>4</v>
      </c>
      <c r="P78">
        <v>7</v>
      </c>
      <c r="Q78" t="s">
        <v>447</v>
      </c>
      <c r="R78" t="s">
        <v>448</v>
      </c>
      <c r="S78" t="s">
        <v>300</v>
      </c>
      <c r="T78">
        <v>60119</v>
      </c>
      <c r="U78" t="s">
        <v>301</v>
      </c>
      <c r="V78" t="str">
        <f>L78&amp;" "&amp;M78&amp;" "&amp;N78&amp;" Rt. "&amp;O78&amp;" Rw. "&amp;P78&amp;" "&amp;Q78&amp;" "&amp;R78&amp;" "&amp;S78&amp;" "&amp;T78&amp;" "&amp;U78</f>
        <v>Sukosemolo Blok J-11 2/23 Rt. 4 Rw. 7 Semolowaru Sukolilo Surabaya 60119 Jawa Timur</v>
      </c>
    </row>
    <row r="79" spans="1:22">
      <c r="A79" s="6">
        <v>77</v>
      </c>
      <c r="B79" s="6" t="s">
        <v>449</v>
      </c>
      <c r="C79" t="s">
        <v>450</v>
      </c>
      <c r="D79" t="s">
        <v>451</v>
      </c>
      <c r="E79" s="7" t="s">
        <v>452</v>
      </c>
      <c r="F79" s="1" t="s">
        <v>453</v>
      </c>
      <c r="G79" t="s">
        <v>26</v>
      </c>
      <c r="H79" s="6">
        <v>7</v>
      </c>
      <c r="I79" t="s">
        <v>454</v>
      </c>
      <c r="J79" s="6" t="s">
        <v>455</v>
      </c>
      <c r="K79" t="s">
        <v>29</v>
      </c>
      <c r="L79" s="7" t="s">
        <v>456</v>
      </c>
      <c r="M79">
        <v>8</v>
      </c>
      <c r="N79">
        <v>3</v>
      </c>
      <c r="O79" t="s">
        <v>457</v>
      </c>
      <c r="P79" t="s">
        <v>458</v>
      </c>
      <c r="Q79" t="s">
        <v>398</v>
      </c>
      <c r="R79">
        <v>61262</v>
      </c>
      <c r="S79" t="s">
        <v>301</v>
      </c>
      <c r="V79" t="str">
        <f t="shared" ref="V79:V85" si="4">L79&amp;" Rt. "&amp;M79&amp;" Rw."&amp;N79&amp;" "&amp;O79&amp;" "&amp;P79&amp;" "&amp;Q79&amp;" "&amp;R79&amp;" "&amp;S79</f>
        <v>Dsn Kanigoro Rt. 8 Rw.3 Keboharan Krian Sidoarjo 61262 Jawa Timur</v>
      </c>
    </row>
    <row r="80" spans="1:22">
      <c r="A80" s="6">
        <v>78</v>
      </c>
      <c r="B80" s="6" t="s">
        <v>459</v>
      </c>
      <c r="C80" t="s">
        <v>460</v>
      </c>
      <c r="D80" t="s">
        <v>461</v>
      </c>
      <c r="E80" s="7" t="s">
        <v>461</v>
      </c>
      <c r="F80" s="1" t="s">
        <v>462</v>
      </c>
      <c r="G80" t="s">
        <v>26</v>
      </c>
      <c r="H80" s="6">
        <v>7</v>
      </c>
      <c r="I80" t="s">
        <v>463</v>
      </c>
      <c r="J80" s="6" t="s">
        <v>455</v>
      </c>
      <c r="K80" t="s">
        <v>29</v>
      </c>
      <c r="M80"/>
      <c r="V80" t="str">
        <f t="shared" ref="V80:V83" si="5">E80</f>
        <v>Mutiara Citra Asri 12 No. 8 Candi Sidoarjo</v>
      </c>
    </row>
    <row r="81" spans="1:22">
      <c r="A81" s="6">
        <v>79</v>
      </c>
      <c r="B81" s="6" t="s">
        <v>464</v>
      </c>
      <c r="C81" t="s">
        <v>465</v>
      </c>
      <c r="D81" t="s">
        <v>466</v>
      </c>
      <c r="E81" s="7" t="s">
        <v>467</v>
      </c>
      <c r="F81" s="1" t="s">
        <v>468</v>
      </c>
      <c r="G81" t="s">
        <v>26</v>
      </c>
      <c r="H81" s="6">
        <v>7</v>
      </c>
      <c r="I81" t="s">
        <v>469</v>
      </c>
      <c r="J81" s="6" t="s">
        <v>470</v>
      </c>
      <c r="K81" t="s">
        <v>29</v>
      </c>
      <c r="L81" s="7" t="s">
        <v>471</v>
      </c>
      <c r="M81">
        <v>12</v>
      </c>
      <c r="N81">
        <v>4</v>
      </c>
      <c r="O81" t="s">
        <v>472</v>
      </c>
      <c r="P81" t="s">
        <v>473</v>
      </c>
      <c r="Q81" t="s">
        <v>398</v>
      </c>
      <c r="R81">
        <v>61258</v>
      </c>
      <c r="S81" t="s">
        <v>301</v>
      </c>
      <c r="V81" t="str">
        <f t="shared" si="4"/>
        <v>Ds.Ronggojalu Rt. 12 Rw.4 Masangan Wetan Sukodono Sidoarjo 61258 Jawa Timur</v>
      </c>
    </row>
    <row r="82" spans="1:22">
      <c r="A82" s="6">
        <v>80</v>
      </c>
      <c r="B82" s="6" t="s">
        <v>474</v>
      </c>
      <c r="C82" t="s">
        <v>176</v>
      </c>
      <c r="D82" t="s">
        <v>475</v>
      </c>
      <c r="E82" s="7" t="s">
        <v>475</v>
      </c>
      <c r="F82" s="1" t="s">
        <v>476</v>
      </c>
      <c r="G82" t="s">
        <v>26</v>
      </c>
      <c r="H82" s="6">
        <v>6</v>
      </c>
      <c r="I82" t="s">
        <v>477</v>
      </c>
      <c r="J82" s="6" t="s">
        <v>470</v>
      </c>
      <c r="K82" t="s">
        <v>29</v>
      </c>
      <c r="M82"/>
      <c r="V82" t="str">
        <f t="shared" si="5"/>
        <v>Kanginan II/5 - 1 Surabaya</v>
      </c>
    </row>
    <row r="83" spans="1:22">
      <c r="A83" s="6">
        <v>81</v>
      </c>
      <c r="B83" s="6" t="s">
        <v>478</v>
      </c>
      <c r="C83" t="s">
        <v>479</v>
      </c>
      <c r="D83" t="s">
        <v>480</v>
      </c>
      <c r="E83" s="7" t="s">
        <v>480</v>
      </c>
      <c r="F83" s="1" t="s">
        <v>481</v>
      </c>
      <c r="G83" t="s">
        <v>26</v>
      </c>
      <c r="H83" s="6">
        <v>6</v>
      </c>
      <c r="I83" t="s">
        <v>482</v>
      </c>
      <c r="J83" s="6" t="s">
        <v>470</v>
      </c>
      <c r="K83" t="s">
        <v>29</v>
      </c>
      <c r="M83"/>
      <c r="V83" t="str">
        <f t="shared" si="5"/>
        <v>Pondok Marinir Blok P No. 2 RT 24 RW 07 Masangan Kulon Kab. Sidoarjo</v>
      </c>
    </row>
    <row r="84" spans="1:22">
      <c r="A84" s="6">
        <v>82</v>
      </c>
      <c r="B84" s="6" t="s">
        <v>483</v>
      </c>
      <c r="C84" t="s">
        <v>484</v>
      </c>
      <c r="D84" t="s">
        <v>485</v>
      </c>
      <c r="E84" s="7" t="s">
        <v>486</v>
      </c>
      <c r="F84" s="1" t="s">
        <v>487</v>
      </c>
      <c r="G84" t="s">
        <v>26</v>
      </c>
      <c r="H84" s="6">
        <v>7</v>
      </c>
      <c r="I84" t="s">
        <v>454</v>
      </c>
      <c r="J84" s="6" t="s">
        <v>470</v>
      </c>
      <c r="K84" t="s">
        <v>29</v>
      </c>
      <c r="L84" s="7" t="s">
        <v>488</v>
      </c>
      <c r="M84">
        <v>29</v>
      </c>
      <c r="N84">
        <v>7</v>
      </c>
      <c r="O84" t="s">
        <v>489</v>
      </c>
      <c r="P84" t="s">
        <v>458</v>
      </c>
      <c r="Q84" t="s">
        <v>398</v>
      </c>
      <c r="R84">
        <v>61262</v>
      </c>
      <c r="S84" t="s">
        <v>301</v>
      </c>
      <c r="V84" t="str">
        <f t="shared" si="4"/>
        <v>Madubronto Rt. 29 Rw.7 Sidorejo Krian Sidoarjo 61262 Jawa Timur</v>
      </c>
    </row>
    <row r="85" spans="1:22">
      <c r="A85" s="6">
        <v>83</v>
      </c>
      <c r="B85" s="6" t="s">
        <v>490</v>
      </c>
      <c r="C85" t="s">
        <v>491</v>
      </c>
      <c r="D85" t="s">
        <v>492</v>
      </c>
      <c r="E85" s="7" t="s">
        <v>493</v>
      </c>
      <c r="F85" s="1" t="s">
        <v>494</v>
      </c>
      <c r="G85" t="s">
        <v>26</v>
      </c>
      <c r="H85" s="6">
        <v>7</v>
      </c>
      <c r="I85" t="s">
        <v>495</v>
      </c>
      <c r="J85" s="6" t="s">
        <v>470</v>
      </c>
      <c r="K85" t="s">
        <v>29</v>
      </c>
      <c r="L85" s="7" t="s">
        <v>496</v>
      </c>
      <c r="M85">
        <v>5</v>
      </c>
      <c r="N85">
        <v>1</v>
      </c>
      <c r="O85" t="s">
        <v>497</v>
      </c>
      <c r="P85" t="s">
        <v>497</v>
      </c>
      <c r="Q85" t="s">
        <v>498</v>
      </c>
      <c r="R85">
        <v>66484</v>
      </c>
      <c r="S85" t="s">
        <v>301</v>
      </c>
      <c r="V85" t="str">
        <f t="shared" si="4"/>
        <v>Sumber Luhur Rt. 5 Rw.1 Tegaldlimo Tegaldlimo Banyuwangi 66484 Jawa Timur</v>
      </c>
    </row>
    <row r="86" spans="1:22">
      <c r="A86" s="6">
        <v>84</v>
      </c>
      <c r="B86" s="6" t="s">
        <v>499</v>
      </c>
      <c r="C86" t="s">
        <v>500</v>
      </c>
      <c r="D86" t="s">
        <v>501</v>
      </c>
      <c r="E86" s="7" t="s">
        <v>502</v>
      </c>
      <c r="F86" s="1" t="s">
        <v>503</v>
      </c>
      <c r="G86" t="s">
        <v>26</v>
      </c>
      <c r="H86" s="6">
        <v>7</v>
      </c>
      <c r="I86" t="s">
        <v>407</v>
      </c>
      <c r="J86" s="6" t="s">
        <v>504</v>
      </c>
      <c r="K86" t="s">
        <v>29</v>
      </c>
      <c r="L86" s="7" t="s">
        <v>505</v>
      </c>
      <c r="M86">
        <v>74</v>
      </c>
      <c r="N86">
        <v>2</v>
      </c>
      <c r="O86">
        <v>3</v>
      </c>
      <c r="P86" t="s">
        <v>506</v>
      </c>
      <c r="Q86" t="s">
        <v>507</v>
      </c>
      <c r="R86" t="s">
        <v>300</v>
      </c>
      <c r="S86">
        <v>60134</v>
      </c>
      <c r="T86" t="s">
        <v>301</v>
      </c>
      <c r="V86" t="str">
        <f>L86&amp;" No. "&amp;M86&amp;" Rt. "&amp;N86&amp;" Rw. "&amp;O86&amp;" "&amp;P86&amp;" "&amp;Q86&amp;" "&amp;R86&amp;" "&amp;S86&amp;" "&amp;T86</f>
        <v>Setro Baru 2 No. 74 Rt. 2 Rw. 3 Dukuh Setro Tambak Sari Surabaya 60134 Jawa Timur</v>
      </c>
    </row>
    <row r="87" spans="1:22">
      <c r="A87" s="6">
        <v>85</v>
      </c>
      <c r="B87" s="6" t="s">
        <v>508</v>
      </c>
      <c r="C87" t="s">
        <v>509</v>
      </c>
      <c r="D87" t="s">
        <v>510</v>
      </c>
      <c r="E87" s="7" t="s">
        <v>511</v>
      </c>
      <c r="F87" s="1" t="s">
        <v>512</v>
      </c>
      <c r="G87" t="s">
        <v>26</v>
      </c>
      <c r="H87" s="6">
        <v>7</v>
      </c>
      <c r="I87" t="s">
        <v>513</v>
      </c>
      <c r="J87" s="6" t="s">
        <v>504</v>
      </c>
      <c r="K87" t="s">
        <v>29</v>
      </c>
      <c r="L87" s="7" t="s">
        <v>514</v>
      </c>
      <c r="M87" s="2" t="s">
        <v>515</v>
      </c>
      <c r="N87">
        <v>13</v>
      </c>
      <c r="O87">
        <v>6</v>
      </c>
      <c r="P87" t="s">
        <v>516</v>
      </c>
      <c r="Q87" t="s">
        <v>300</v>
      </c>
      <c r="R87">
        <v>60262</v>
      </c>
      <c r="S87" t="s">
        <v>301</v>
      </c>
      <c r="V87" t="str">
        <f>L87&amp;" "&amp;M87&amp;" Rt. "&amp;N87&amp;" Rw."&amp;O87&amp;" "&amp;P87&amp;" "&amp;Q87&amp;" "&amp;R87&amp;" "&amp;S87</f>
        <v>Jl. Kedondong Kidul 2/1 Rt. 13 Rw.6 Tegalsari Surabaya 60262 Jawa Timur</v>
      </c>
    </row>
    <row r="88" spans="1:22">
      <c r="A88" s="6">
        <v>86</v>
      </c>
      <c r="B88" s="6" t="s">
        <v>517</v>
      </c>
      <c r="C88" t="s">
        <v>518</v>
      </c>
      <c r="D88" t="s">
        <v>519</v>
      </c>
      <c r="E88" s="7" t="s">
        <v>520</v>
      </c>
      <c r="F88" s="1" t="s">
        <v>521</v>
      </c>
      <c r="G88" t="s">
        <v>26</v>
      </c>
      <c r="H88" s="6">
        <v>5</v>
      </c>
      <c r="I88" t="s">
        <v>522</v>
      </c>
      <c r="J88" s="6" t="s">
        <v>504</v>
      </c>
      <c r="K88" t="s">
        <v>29</v>
      </c>
      <c r="L88" s="7" t="s">
        <v>523</v>
      </c>
      <c r="M88">
        <v>3</v>
      </c>
      <c r="N88">
        <v>11</v>
      </c>
      <c r="O88" t="s">
        <v>524</v>
      </c>
      <c r="P88" t="s">
        <v>300</v>
      </c>
      <c r="Q88">
        <v>60175</v>
      </c>
      <c r="R88" t="s">
        <v>301</v>
      </c>
      <c r="V88" t="str">
        <f>L88&amp;" Rt. "&amp;M88&amp;" Rw. "&amp;N88&amp;" "&amp;O88&amp;" "&amp;P88&amp;" "&amp;Q88&amp;" "&amp;R88</f>
        <v>Krembangan Makam Komplek Menara Air Rt. 3 Rw. 11 Krembangan Selatan Surabaya 60175 Jawa Timur</v>
      </c>
    </row>
    <row r="89" spans="1:22">
      <c r="A89" s="6">
        <v>87</v>
      </c>
      <c r="B89" s="6" t="s">
        <v>525</v>
      </c>
      <c r="C89" t="s">
        <v>526</v>
      </c>
      <c r="D89" t="s">
        <v>527</v>
      </c>
      <c r="E89" s="7" t="s">
        <v>528</v>
      </c>
      <c r="F89" s="1" t="s">
        <v>529</v>
      </c>
      <c r="G89" t="s">
        <v>26</v>
      </c>
      <c r="H89" s="6">
        <v>6</v>
      </c>
      <c r="I89" t="s">
        <v>530</v>
      </c>
      <c r="J89" s="6" t="s">
        <v>531</v>
      </c>
      <c r="K89" t="s">
        <v>29</v>
      </c>
      <c r="L89" s="7" t="s">
        <v>532</v>
      </c>
      <c r="M89">
        <v>55</v>
      </c>
      <c r="N89">
        <v>2</v>
      </c>
      <c r="O89">
        <v>6</v>
      </c>
      <c r="P89" t="s">
        <v>533</v>
      </c>
      <c r="Q89" t="s">
        <v>299</v>
      </c>
      <c r="R89" t="s">
        <v>300</v>
      </c>
      <c r="S89">
        <v>60241</v>
      </c>
      <c r="T89" t="s">
        <v>301</v>
      </c>
      <c r="V89" t="str">
        <f t="shared" ref="V89:V93" si="6">L89&amp;" "&amp;M89&amp;" Rt. "&amp;N89&amp;" Rw. "&amp;O89&amp;" "&amp;P89&amp;" "&amp;Q89&amp;" "&amp;R89&amp;" "&amp;S89&amp;" "&amp;T89</f>
        <v>Cipunegara 55 Rt. 2 Rw. 6 Darmo Wonokromo Surabaya 60241 Jawa Timur</v>
      </c>
    </row>
    <row r="90" spans="1:22">
      <c r="A90" s="6">
        <v>88</v>
      </c>
      <c r="B90" s="6" t="s">
        <v>534</v>
      </c>
      <c r="C90" t="s">
        <v>535</v>
      </c>
      <c r="D90" t="s">
        <v>536</v>
      </c>
      <c r="E90" s="7" t="s">
        <v>537</v>
      </c>
      <c r="F90" s="1" t="s">
        <v>538</v>
      </c>
      <c r="G90" t="s">
        <v>26</v>
      </c>
      <c r="H90" s="6">
        <v>6</v>
      </c>
      <c r="I90" t="s">
        <v>539</v>
      </c>
      <c r="J90" s="6" t="s">
        <v>531</v>
      </c>
      <c r="K90" t="s">
        <v>29</v>
      </c>
      <c r="L90" s="7" t="s">
        <v>540</v>
      </c>
      <c r="M90" s="2" t="s">
        <v>541</v>
      </c>
      <c r="N90">
        <v>1</v>
      </c>
      <c r="O90">
        <v>11</v>
      </c>
      <c r="P90" t="s">
        <v>540</v>
      </c>
      <c r="Q90" t="s">
        <v>507</v>
      </c>
      <c r="R90" t="s">
        <v>300</v>
      </c>
      <c r="S90">
        <v>60132</v>
      </c>
      <c r="T90" t="s">
        <v>301</v>
      </c>
      <c r="V90" t="str">
        <f t="shared" si="6"/>
        <v>Pacar Kembang 5/63 Rt. 1 Rw. 11 Pacar Kembang Tambak Sari Surabaya 60132 Jawa Timur</v>
      </c>
    </row>
    <row r="91" spans="1:22">
      <c r="A91" s="6">
        <v>89</v>
      </c>
      <c r="B91" s="6" t="s">
        <v>542</v>
      </c>
      <c r="C91" t="s">
        <v>543</v>
      </c>
      <c r="D91" t="s">
        <v>544</v>
      </c>
      <c r="E91" s="7" t="s">
        <v>545</v>
      </c>
      <c r="F91" s="1" t="s">
        <v>546</v>
      </c>
      <c r="G91" t="s">
        <v>26</v>
      </c>
      <c r="H91" s="6">
        <v>6</v>
      </c>
      <c r="I91" t="s">
        <v>547</v>
      </c>
      <c r="J91" s="6" t="s">
        <v>531</v>
      </c>
      <c r="K91" t="s">
        <v>29</v>
      </c>
      <c r="L91" s="7" t="s">
        <v>548</v>
      </c>
      <c r="M91" t="s">
        <v>549</v>
      </c>
      <c r="N91">
        <v>9</v>
      </c>
      <c r="O91">
        <v>2</v>
      </c>
      <c r="P91" t="s">
        <v>550</v>
      </c>
      <c r="Q91" t="s">
        <v>551</v>
      </c>
      <c r="R91">
        <v>61418</v>
      </c>
      <c r="S91" t="s">
        <v>301</v>
      </c>
      <c r="V91" t="str">
        <f>L91&amp;" "&amp;M91&amp;" Rt. "&amp;N91&amp;" Rw."&amp;O91&amp;" "&amp;P91&amp;" "&amp;Q91&amp;" "&amp;R91&amp;" "&amp;S91</f>
        <v>Jl. Dewi Sartika No. 72H Rt. 9 Rw.2 Sengon Jombang 61418 Jawa Timur</v>
      </c>
    </row>
    <row r="92" spans="1:22">
      <c r="A92" s="6">
        <v>90</v>
      </c>
      <c r="B92" s="6" t="s">
        <v>552</v>
      </c>
      <c r="C92" t="s">
        <v>553</v>
      </c>
      <c r="D92" t="s">
        <v>554</v>
      </c>
      <c r="E92" s="7" t="s">
        <v>555</v>
      </c>
      <c r="F92" s="1" t="s">
        <v>556</v>
      </c>
      <c r="G92" t="s">
        <v>26</v>
      </c>
      <c r="H92" s="6">
        <v>7</v>
      </c>
      <c r="I92" t="s">
        <v>407</v>
      </c>
      <c r="J92" s="6" t="s">
        <v>531</v>
      </c>
      <c r="K92" t="s">
        <v>29</v>
      </c>
      <c r="L92" s="7" t="s">
        <v>557</v>
      </c>
      <c r="M92" t="s">
        <v>558</v>
      </c>
      <c r="N92">
        <v>3</v>
      </c>
      <c r="O92">
        <v>4</v>
      </c>
      <c r="P92" t="s">
        <v>559</v>
      </c>
      <c r="Q92" t="s">
        <v>560</v>
      </c>
      <c r="R92" t="s">
        <v>300</v>
      </c>
      <c r="S92">
        <v>60116</v>
      </c>
      <c r="T92" t="s">
        <v>301</v>
      </c>
      <c r="V92" t="str">
        <f t="shared" si="6"/>
        <v>Manyar Sabrangan 5 27-A Rt. 3 Rw. 4 Manyar Sabrangan Mulyorejo Surabaya 60116 Jawa Timur</v>
      </c>
    </row>
    <row r="93" spans="1:22">
      <c r="A93" s="6">
        <v>91</v>
      </c>
      <c r="B93" s="6" t="s">
        <v>561</v>
      </c>
      <c r="C93" t="s">
        <v>562</v>
      </c>
      <c r="D93" t="s">
        <v>563</v>
      </c>
      <c r="E93" s="7" t="s">
        <v>564</v>
      </c>
      <c r="F93" s="1" t="s">
        <v>565</v>
      </c>
      <c r="G93" t="s">
        <v>26</v>
      </c>
      <c r="H93" s="6">
        <v>7</v>
      </c>
      <c r="I93" t="s">
        <v>566</v>
      </c>
      <c r="J93" s="6" t="s">
        <v>531</v>
      </c>
      <c r="K93" t="s">
        <v>29</v>
      </c>
      <c r="L93" s="7" t="s">
        <v>567</v>
      </c>
      <c r="M93" t="s">
        <v>568</v>
      </c>
      <c r="N93">
        <v>1</v>
      </c>
      <c r="O93">
        <v>9</v>
      </c>
      <c r="P93" t="s">
        <v>569</v>
      </c>
      <c r="Q93" t="s">
        <v>570</v>
      </c>
      <c r="R93" t="s">
        <v>300</v>
      </c>
      <c r="S93">
        <v>60141</v>
      </c>
      <c r="T93" t="s">
        <v>301</v>
      </c>
      <c r="V93" t="str">
        <f t="shared" si="6"/>
        <v>Kapasan Samping  1 / 2 Rt. 1 Rw. 9 Kapasan Simokerto Surabaya 60141 Jawa Timur</v>
      </c>
    </row>
    <row r="94" spans="1:22">
      <c r="A94" s="6">
        <v>92</v>
      </c>
      <c r="B94" s="6" t="s">
        <v>571</v>
      </c>
      <c r="C94" t="s">
        <v>572</v>
      </c>
      <c r="D94" t="s">
        <v>573</v>
      </c>
      <c r="E94" s="7" t="s">
        <v>573</v>
      </c>
      <c r="F94" s="1" t="s">
        <v>574</v>
      </c>
      <c r="G94" t="s">
        <v>26</v>
      </c>
      <c r="H94" s="6">
        <v>7</v>
      </c>
      <c r="I94" t="s">
        <v>575</v>
      </c>
      <c r="J94" s="6" t="s">
        <v>531</v>
      </c>
      <c r="K94" t="s">
        <v>29</v>
      </c>
      <c r="M94"/>
      <c r="V94" t="str">
        <f t="shared" ref="V94:V96" si="7">E94</f>
        <v>PERUM BLURU PERMAI V/12 A Sidoarjo</v>
      </c>
    </row>
    <row r="95" spans="1:22">
      <c r="A95" s="6">
        <v>93</v>
      </c>
      <c r="B95" s="6" t="s">
        <v>576</v>
      </c>
      <c r="C95" t="s">
        <v>577</v>
      </c>
      <c r="D95" t="s">
        <v>578</v>
      </c>
      <c r="E95" s="7" t="s">
        <v>578</v>
      </c>
      <c r="G95" t="s">
        <v>26</v>
      </c>
      <c r="H95" s="6">
        <v>7</v>
      </c>
      <c r="I95" t="s">
        <v>454</v>
      </c>
      <c r="J95" s="6" t="s">
        <v>531</v>
      </c>
      <c r="K95" t="s">
        <v>29</v>
      </c>
      <c r="M95"/>
      <c r="V95" t="str">
        <f t="shared" si="7"/>
        <v>Jl.Tempel Sukorejo I/113 Surabaya</v>
      </c>
    </row>
    <row r="96" spans="1:22">
      <c r="A96" s="6">
        <v>94</v>
      </c>
      <c r="B96" s="6" t="s">
        <v>579</v>
      </c>
      <c r="C96" t="s">
        <v>580</v>
      </c>
      <c r="D96" t="s">
        <v>581</v>
      </c>
      <c r="E96" s="7" t="s">
        <v>581</v>
      </c>
      <c r="G96" t="s">
        <v>26</v>
      </c>
      <c r="H96" s="6">
        <v>7</v>
      </c>
      <c r="I96" t="s">
        <v>454</v>
      </c>
      <c r="J96" s="6" t="s">
        <v>582</v>
      </c>
      <c r="K96" t="s">
        <v>29</v>
      </c>
      <c r="M96"/>
      <c r="V96" t="str">
        <f t="shared" si="7"/>
        <v>Pecindilan I / 24 Surabaya</v>
      </c>
    </row>
    <row r="97" spans="1:22">
      <c r="A97" s="6">
        <v>95</v>
      </c>
      <c r="B97" s="6" t="s">
        <v>583</v>
      </c>
      <c r="C97" t="s">
        <v>584</v>
      </c>
      <c r="D97" t="s">
        <v>585</v>
      </c>
      <c r="E97" s="7" t="s">
        <v>586</v>
      </c>
      <c r="F97" s="1" t="s">
        <v>587</v>
      </c>
      <c r="G97" t="s">
        <v>26</v>
      </c>
      <c r="H97" s="6">
        <v>5</v>
      </c>
      <c r="I97" t="s">
        <v>588</v>
      </c>
      <c r="J97" s="6" t="s">
        <v>582</v>
      </c>
      <c r="K97" t="s">
        <v>29</v>
      </c>
      <c r="L97" s="7" t="s">
        <v>589</v>
      </c>
      <c r="M97" t="s">
        <v>590</v>
      </c>
      <c r="N97" t="s">
        <v>300</v>
      </c>
      <c r="V97" t="str">
        <f>L97&amp;" "&amp;M97&amp;" "&amp;N97&amp;" "&amp;O97&amp;" "&amp;P97&amp;" "&amp;Q97&amp;" "&amp;R97</f>
        <v>Tengger Kandangan V/10 Surabaya    </v>
      </c>
    </row>
    <row r="98" spans="1:22">
      <c r="A98" s="6">
        <v>96</v>
      </c>
      <c r="B98" s="6" t="s">
        <v>591</v>
      </c>
      <c r="C98" t="s">
        <v>592</v>
      </c>
      <c r="D98" t="s">
        <v>593</v>
      </c>
      <c r="E98" s="7" t="s">
        <v>594</v>
      </c>
      <c r="F98" s="1" t="s">
        <v>595</v>
      </c>
      <c r="G98" t="s">
        <v>26</v>
      </c>
      <c r="H98" s="6">
        <v>7</v>
      </c>
      <c r="I98" t="s">
        <v>407</v>
      </c>
      <c r="J98" s="6" t="s">
        <v>582</v>
      </c>
      <c r="K98" t="s">
        <v>29</v>
      </c>
      <c r="L98" s="7" t="s">
        <v>596</v>
      </c>
      <c r="M98" t="s">
        <v>597</v>
      </c>
      <c r="N98">
        <v>4</v>
      </c>
      <c r="O98">
        <v>1</v>
      </c>
      <c r="P98" t="s">
        <v>598</v>
      </c>
      <c r="Q98" t="s">
        <v>398</v>
      </c>
      <c r="R98" t="s">
        <v>398</v>
      </c>
      <c r="S98" t="s">
        <v>301</v>
      </c>
      <c r="V98" t="str">
        <f>L98&amp;" "&amp;M98&amp;" Rt. "&amp;N98&amp;" Rw."&amp;O98&amp;" "&amp;P98&amp;" "&amp;Q98&amp;" "&amp;R98&amp;" "&amp;S98</f>
        <v>Jl. A. Yani 59B Rt. 4 Rw.1 Sidokumpul Sidoarjo Sidoarjo Jawa Timur</v>
      </c>
    </row>
    <row r="99" spans="1:22">
      <c r="A99" s="6">
        <v>97</v>
      </c>
      <c r="B99" s="6" t="s">
        <v>599</v>
      </c>
      <c r="C99" t="s">
        <v>600</v>
      </c>
      <c r="D99" t="s">
        <v>601</v>
      </c>
      <c r="E99" s="7" t="s">
        <v>602</v>
      </c>
      <c r="F99" s="1" t="s">
        <v>603</v>
      </c>
      <c r="G99" t="s">
        <v>26</v>
      </c>
      <c r="H99" s="6">
        <v>7</v>
      </c>
      <c r="I99" t="s">
        <v>352</v>
      </c>
      <c r="J99" s="6" t="s">
        <v>582</v>
      </c>
      <c r="K99" t="s">
        <v>29</v>
      </c>
      <c r="L99" s="7" t="s">
        <v>604</v>
      </c>
      <c r="M99">
        <v>2</v>
      </c>
      <c r="N99">
        <v>2</v>
      </c>
      <c r="O99" t="s">
        <v>605</v>
      </c>
      <c r="P99" t="s">
        <v>606</v>
      </c>
      <c r="Q99" t="s">
        <v>398</v>
      </c>
      <c r="R99">
        <v>61273</v>
      </c>
      <c r="S99" t="s">
        <v>301</v>
      </c>
      <c r="V99" t="str">
        <f>L99&amp;" Rt. "&amp;M99&amp;" Rw."&amp;N99&amp;" "&amp;O99&amp;" "&amp;P99&amp;" "&amp;Q99&amp;" "&amp;R99&amp;" "&amp;S99</f>
        <v>Sudimoro Utara Rt. 2 Rw.2 Sudimoro Tulangan Sidoarjo 61273 Jawa Timur</v>
      </c>
    </row>
    <row r="100" spans="1:22">
      <c r="A100" s="6">
        <v>98</v>
      </c>
      <c r="B100" s="6" t="s">
        <v>607</v>
      </c>
      <c r="C100" t="s">
        <v>608</v>
      </c>
      <c r="D100" t="s">
        <v>609</v>
      </c>
      <c r="E100" s="7" t="s">
        <v>610</v>
      </c>
      <c r="F100" s="1" t="s">
        <v>611</v>
      </c>
      <c r="G100" t="s">
        <v>26</v>
      </c>
      <c r="H100" s="6">
        <v>7</v>
      </c>
      <c r="I100" t="s">
        <v>367</v>
      </c>
      <c r="J100" s="6" t="s">
        <v>582</v>
      </c>
      <c r="K100" t="s">
        <v>29</v>
      </c>
      <c r="L100" s="7" t="s">
        <v>612</v>
      </c>
      <c r="M100" t="s">
        <v>613</v>
      </c>
      <c r="N100" t="s">
        <v>300</v>
      </c>
      <c r="V100" t="str">
        <f>L100&amp;" "&amp;M100&amp;" "&amp;N100&amp;" "&amp;O100&amp;" "&amp;P100&amp;" "&amp;Q100&amp;" "&amp;R100</f>
        <v>Manukan Kasman 90 A Surabaya    </v>
      </c>
    </row>
    <row r="101" spans="1:22">
      <c r="A101" s="6">
        <v>99</v>
      </c>
      <c r="B101" s="6" t="s">
        <v>614</v>
      </c>
      <c r="C101" t="s">
        <v>615</v>
      </c>
      <c r="D101" t="s">
        <v>616</v>
      </c>
      <c r="E101" s="7" t="s">
        <v>617</v>
      </c>
      <c r="F101" s="1" t="s">
        <v>618</v>
      </c>
      <c r="G101" t="s">
        <v>26</v>
      </c>
      <c r="H101" s="6">
        <v>7</v>
      </c>
      <c r="I101" t="s">
        <v>317</v>
      </c>
      <c r="J101" s="6" t="s">
        <v>582</v>
      </c>
      <c r="K101" t="s">
        <v>29</v>
      </c>
      <c r="L101" s="7" t="s">
        <v>619</v>
      </c>
      <c r="M101">
        <v>32</v>
      </c>
      <c r="N101">
        <v>1</v>
      </c>
      <c r="O101">
        <v>6</v>
      </c>
      <c r="P101" t="s">
        <v>620</v>
      </c>
      <c r="Q101" t="s">
        <v>560</v>
      </c>
      <c r="R101" t="s">
        <v>300</v>
      </c>
      <c r="S101">
        <v>60113</v>
      </c>
      <c r="T101" t="s">
        <v>301</v>
      </c>
      <c r="V101" t="str">
        <f t="shared" ref="V101:V108" si="8">L101&amp;" "&amp;M101&amp;" Rt. "&amp;N101&amp;" Rw. "&amp;O101&amp;" "&amp;P101&amp;" "&amp;Q101&amp;" "&amp;R101&amp;" "&amp;S101&amp;" "&amp;T101</f>
        <v>Sutorejo 32 Rt. 1 Rw. 6 Dukuh Sutorejo Mulyorejo Surabaya 60113 Jawa Timur</v>
      </c>
    </row>
    <row r="102" spans="1:22">
      <c r="A102" s="6">
        <v>100</v>
      </c>
      <c r="B102" s="6" t="s">
        <v>621</v>
      </c>
      <c r="C102" t="s">
        <v>622</v>
      </c>
      <c r="D102" t="s">
        <v>623</v>
      </c>
      <c r="E102" s="7" t="s">
        <v>624</v>
      </c>
      <c r="F102" s="1" t="s">
        <v>625</v>
      </c>
      <c r="G102" t="s">
        <v>26</v>
      </c>
      <c r="H102" s="6">
        <v>7</v>
      </c>
      <c r="I102" t="s">
        <v>626</v>
      </c>
      <c r="J102" s="6" t="s">
        <v>627</v>
      </c>
      <c r="K102" t="s">
        <v>29</v>
      </c>
      <c r="L102" s="7" t="s">
        <v>628</v>
      </c>
      <c r="M102" t="s">
        <v>629</v>
      </c>
      <c r="N102">
        <v>3</v>
      </c>
      <c r="O102">
        <v>2</v>
      </c>
      <c r="P102" t="s">
        <v>628</v>
      </c>
      <c r="Q102" t="s">
        <v>560</v>
      </c>
      <c r="R102" t="s">
        <v>300</v>
      </c>
      <c r="S102">
        <v>60114</v>
      </c>
      <c r="T102" t="s">
        <v>301</v>
      </c>
      <c r="V102" t="str">
        <f t="shared" si="8"/>
        <v>Kalijudan 6/22D Kav-1 Rt. 3 Rw. 2 Kalijudan Mulyorejo Surabaya 60114 Jawa Timur</v>
      </c>
    </row>
    <row r="103" spans="1:22">
      <c r="A103" s="6">
        <v>101</v>
      </c>
      <c r="B103" s="6" t="s">
        <v>630</v>
      </c>
      <c r="C103" t="s">
        <v>631</v>
      </c>
      <c r="D103" t="s">
        <v>632</v>
      </c>
      <c r="E103" s="7" t="s">
        <v>633</v>
      </c>
      <c r="F103" s="1" t="s">
        <v>634</v>
      </c>
      <c r="G103" t="s">
        <v>26</v>
      </c>
      <c r="H103" s="6">
        <v>5</v>
      </c>
      <c r="I103" t="s">
        <v>635</v>
      </c>
      <c r="J103" s="6" t="s">
        <v>627</v>
      </c>
      <c r="K103" t="s">
        <v>29</v>
      </c>
      <c r="L103" s="7" t="s">
        <v>636</v>
      </c>
      <c r="M103">
        <v>2</v>
      </c>
      <c r="N103">
        <v>5</v>
      </c>
      <c r="O103" t="s">
        <v>637</v>
      </c>
      <c r="P103" t="s">
        <v>638</v>
      </c>
      <c r="Q103" t="s">
        <v>356</v>
      </c>
      <c r="R103">
        <v>61372</v>
      </c>
      <c r="S103" t="s">
        <v>301</v>
      </c>
      <c r="V103" t="str">
        <f>L103&amp;" Rt. "&amp;M103&amp;" Rw."&amp;N103&amp;" "&amp;O103&amp;" "&amp;P103&amp;" "&amp;Q103&amp;" "&amp;R103&amp;" "&amp;S103</f>
        <v>Dsn. Margorejo Rt. 2 Rw.5 Centong Gondang Mojokerto 61372 Jawa Timur</v>
      </c>
    </row>
    <row r="104" spans="1:22">
      <c r="A104" s="6">
        <v>102</v>
      </c>
      <c r="B104" s="6" t="s">
        <v>639</v>
      </c>
      <c r="C104" t="s">
        <v>640</v>
      </c>
      <c r="D104" t="s">
        <v>641</v>
      </c>
      <c r="E104" s="7" t="s">
        <v>642</v>
      </c>
      <c r="F104" s="1" t="s">
        <v>643</v>
      </c>
      <c r="G104" t="s">
        <v>26</v>
      </c>
      <c r="H104" s="6">
        <v>6</v>
      </c>
      <c r="I104" t="s">
        <v>644</v>
      </c>
      <c r="J104" s="6" t="s">
        <v>627</v>
      </c>
      <c r="K104" t="s">
        <v>29</v>
      </c>
      <c r="L104" s="7" t="s">
        <v>645</v>
      </c>
      <c r="M104" s="2" t="s">
        <v>646</v>
      </c>
      <c r="N104">
        <v>3</v>
      </c>
      <c r="O104">
        <v>10</v>
      </c>
      <c r="P104" t="s">
        <v>647</v>
      </c>
      <c r="Q104" t="s">
        <v>448</v>
      </c>
      <c r="R104" t="s">
        <v>300</v>
      </c>
      <c r="S104">
        <v>60118</v>
      </c>
      <c r="T104" t="s">
        <v>301</v>
      </c>
      <c r="V104" t="str">
        <f t="shared" si="8"/>
        <v>Menur 5/28 Rt. 3 Rw. 10 Menur Pumpungan Sukolilo Surabaya 60118 Jawa Timur</v>
      </c>
    </row>
    <row r="105" spans="1:22">
      <c r="A105" s="6">
        <v>103</v>
      </c>
      <c r="B105" s="6" t="s">
        <v>648</v>
      </c>
      <c r="C105" t="s">
        <v>649</v>
      </c>
      <c r="D105" t="s">
        <v>650</v>
      </c>
      <c r="E105" s="7" t="s">
        <v>651</v>
      </c>
      <c r="F105" s="1" t="s">
        <v>652</v>
      </c>
      <c r="G105" t="s">
        <v>26</v>
      </c>
      <c r="H105" s="6">
        <v>7</v>
      </c>
      <c r="I105" t="s">
        <v>361</v>
      </c>
      <c r="J105" s="6" t="s">
        <v>627</v>
      </c>
      <c r="K105" t="s">
        <v>29</v>
      </c>
      <c r="L105" s="7" t="s">
        <v>653</v>
      </c>
      <c r="M105" s="2" t="s">
        <v>654</v>
      </c>
      <c r="N105">
        <v>9</v>
      </c>
      <c r="O105">
        <v>4</v>
      </c>
      <c r="P105" t="s">
        <v>298</v>
      </c>
      <c r="Q105" t="s">
        <v>299</v>
      </c>
      <c r="R105" t="s">
        <v>300</v>
      </c>
      <c r="S105">
        <v>60245</v>
      </c>
      <c r="T105" t="s">
        <v>301</v>
      </c>
      <c r="V105" t="str">
        <f t="shared" si="8"/>
        <v>Ngagel Mulyo 10/42 Rt. 9 Rw. 4 Ngagelrejo Wonokromo Surabaya 60245 Jawa Timur</v>
      </c>
    </row>
    <row r="106" spans="1:22">
      <c r="A106" s="6">
        <v>104</v>
      </c>
      <c r="B106" s="6" t="s">
        <v>655</v>
      </c>
      <c r="C106" t="s">
        <v>656</v>
      </c>
      <c r="D106" t="s">
        <v>657</v>
      </c>
      <c r="E106" s="7" t="s">
        <v>658</v>
      </c>
      <c r="F106" s="1" t="s">
        <v>659</v>
      </c>
      <c r="G106" t="s">
        <v>26</v>
      </c>
      <c r="H106" s="6">
        <v>7</v>
      </c>
      <c r="I106" t="s">
        <v>469</v>
      </c>
      <c r="J106" s="6" t="s">
        <v>627</v>
      </c>
      <c r="K106" t="s">
        <v>29</v>
      </c>
      <c r="L106" s="7" t="s">
        <v>296</v>
      </c>
      <c r="M106" t="s">
        <v>660</v>
      </c>
      <c r="N106">
        <v>10</v>
      </c>
      <c r="O106">
        <v>3</v>
      </c>
      <c r="P106" t="s">
        <v>298</v>
      </c>
      <c r="Q106" t="s">
        <v>299</v>
      </c>
      <c r="R106" t="s">
        <v>300</v>
      </c>
      <c r="S106">
        <v>60245</v>
      </c>
      <c r="T106" t="s">
        <v>301</v>
      </c>
      <c r="V106" t="str">
        <f t="shared" si="8"/>
        <v>Ngagel Tirto PDAM 5-A Rt. 10 Rw. 3 Ngagelrejo Wonokromo Surabaya 60245 Jawa Timur</v>
      </c>
    </row>
    <row r="107" spans="1:22">
      <c r="A107" s="6">
        <v>105</v>
      </c>
      <c r="B107" s="6" t="s">
        <v>661</v>
      </c>
      <c r="C107" t="s">
        <v>662</v>
      </c>
      <c r="D107" t="s">
        <v>663</v>
      </c>
      <c r="E107" s="7" t="s">
        <v>664</v>
      </c>
      <c r="F107" s="1" t="s">
        <v>665</v>
      </c>
      <c r="G107" t="s">
        <v>26</v>
      </c>
      <c r="H107" s="6">
        <v>5</v>
      </c>
      <c r="I107" t="s">
        <v>666</v>
      </c>
      <c r="J107" s="6" t="s">
        <v>667</v>
      </c>
      <c r="K107" t="s">
        <v>29</v>
      </c>
      <c r="L107" s="7" t="s">
        <v>668</v>
      </c>
      <c r="M107">
        <v>14</v>
      </c>
      <c r="N107">
        <v>3</v>
      </c>
      <c r="O107">
        <v>1</v>
      </c>
      <c r="P107" t="s">
        <v>397</v>
      </c>
      <c r="Q107" t="s">
        <v>397</v>
      </c>
      <c r="R107" t="s">
        <v>398</v>
      </c>
      <c r="S107" t="s">
        <v>669</v>
      </c>
      <c r="T107" t="s">
        <v>301</v>
      </c>
      <c r="V107" t="str">
        <f t="shared" si="8"/>
        <v>Jl. Raya A. Yani 14 Rt. 3 Rw. 1 Gedangan Gedangan Sidoarjo - Jawa Timur</v>
      </c>
    </row>
    <row r="108" spans="1:22">
      <c r="A108" s="6">
        <v>106</v>
      </c>
      <c r="B108" s="6" t="s">
        <v>670</v>
      </c>
      <c r="C108" t="s">
        <v>671</v>
      </c>
      <c r="D108" t="s">
        <v>672</v>
      </c>
      <c r="E108" s="7" t="s">
        <v>673</v>
      </c>
      <c r="F108" s="1" t="s">
        <v>674</v>
      </c>
      <c r="G108" t="s">
        <v>26</v>
      </c>
      <c r="H108" s="6">
        <v>7</v>
      </c>
      <c r="I108" t="s">
        <v>407</v>
      </c>
      <c r="J108" s="6" t="s">
        <v>667</v>
      </c>
      <c r="K108" t="s">
        <v>29</v>
      </c>
      <c r="L108" s="7" t="s">
        <v>675</v>
      </c>
      <c r="M108">
        <v>10</v>
      </c>
      <c r="N108">
        <v>2</v>
      </c>
      <c r="O108">
        <v>14</v>
      </c>
      <c r="P108" t="s">
        <v>676</v>
      </c>
      <c r="Q108" t="s">
        <v>677</v>
      </c>
      <c r="R108" t="s">
        <v>300</v>
      </c>
      <c r="S108">
        <v>60154</v>
      </c>
      <c r="T108" t="s">
        <v>301</v>
      </c>
      <c r="V108" t="str">
        <f t="shared" si="8"/>
        <v>Wonosari Lor 3 B 10 Rt. 2 Rw. 14 Wonokusumo Semampir Surabaya 60154 Jawa Timur</v>
      </c>
    </row>
    <row r="109" spans="1:22">
      <c r="A109" s="6">
        <v>107</v>
      </c>
      <c r="B109" s="6" t="s">
        <v>678</v>
      </c>
      <c r="C109" t="s">
        <v>679</v>
      </c>
      <c r="D109" t="s">
        <v>680</v>
      </c>
      <c r="E109" s="7" t="s">
        <v>680</v>
      </c>
      <c r="F109" s="1" t="s">
        <v>681</v>
      </c>
      <c r="G109" t="s">
        <v>26</v>
      </c>
      <c r="H109" s="6">
        <v>6</v>
      </c>
      <c r="I109" t="s">
        <v>682</v>
      </c>
      <c r="J109" s="6" t="s">
        <v>683</v>
      </c>
      <c r="K109" t="s">
        <v>29</v>
      </c>
      <c r="M109"/>
      <c r="V109" t="str">
        <f>E109</f>
        <v>PERUM. GRAHA KUNCARA II M/15 SBY</v>
      </c>
    </row>
    <row r="110" spans="1:22">
      <c r="A110" s="6">
        <v>108</v>
      </c>
      <c r="B110" s="6" t="s">
        <v>684</v>
      </c>
      <c r="C110" t="s">
        <v>685</v>
      </c>
      <c r="D110" t="s">
        <v>686</v>
      </c>
      <c r="E110" s="7" t="s">
        <v>687</v>
      </c>
      <c r="F110" s="1" t="s">
        <v>688</v>
      </c>
      <c r="G110" t="s">
        <v>26</v>
      </c>
      <c r="H110" s="6">
        <v>7</v>
      </c>
      <c r="I110" t="s">
        <v>495</v>
      </c>
      <c r="J110" s="6" t="s">
        <v>683</v>
      </c>
      <c r="K110" t="s">
        <v>29</v>
      </c>
      <c r="L110" s="7" t="s">
        <v>689</v>
      </c>
      <c r="M110" s="2" t="s">
        <v>690</v>
      </c>
      <c r="N110">
        <v>3</v>
      </c>
      <c r="O110">
        <v>2</v>
      </c>
      <c r="P110" t="s">
        <v>691</v>
      </c>
      <c r="Q110" t="s">
        <v>299</v>
      </c>
      <c r="R110" t="s">
        <v>300</v>
      </c>
      <c r="S110">
        <v>60246</v>
      </c>
      <c r="T110" t="s">
        <v>301</v>
      </c>
      <c r="V110" t="str">
        <f t="shared" ref="V110:V112" si="9">L110&amp;" "&amp;M110&amp;" Rt. "&amp;N110&amp;" Rw. "&amp;O110&amp;" "&amp;P110&amp;" "&amp;Q110&amp;" "&amp;R110&amp;" "&amp;S110&amp;" "&amp;T110</f>
        <v>Ngagel Baru DKA 1/26 Rt. 3 Rw. 2 Ngagel Wonokromo Surabaya 60246 Jawa Timur</v>
      </c>
    </row>
    <row r="111" spans="1:22">
      <c r="A111" s="6">
        <v>109</v>
      </c>
      <c r="B111" s="6" t="s">
        <v>692</v>
      </c>
      <c r="C111" t="s">
        <v>693</v>
      </c>
      <c r="D111" t="s">
        <v>694</v>
      </c>
      <c r="E111" s="7" t="s">
        <v>695</v>
      </c>
      <c r="F111" s="1" t="s">
        <v>696</v>
      </c>
      <c r="G111" t="s">
        <v>26</v>
      </c>
      <c r="H111" s="6">
        <v>6</v>
      </c>
      <c r="I111" t="s">
        <v>697</v>
      </c>
      <c r="J111" s="6" t="s">
        <v>683</v>
      </c>
      <c r="K111" t="s">
        <v>29</v>
      </c>
      <c r="L111" s="7" t="s">
        <v>296</v>
      </c>
      <c r="M111" t="s">
        <v>698</v>
      </c>
      <c r="N111">
        <v>11</v>
      </c>
      <c r="O111">
        <v>3</v>
      </c>
      <c r="P111" t="s">
        <v>298</v>
      </c>
      <c r="Q111" t="s">
        <v>299</v>
      </c>
      <c r="R111" t="s">
        <v>300</v>
      </c>
      <c r="S111">
        <v>60245</v>
      </c>
      <c r="T111" t="s">
        <v>301</v>
      </c>
      <c r="V111" t="str">
        <f t="shared" si="9"/>
        <v>Ngagel Tirto PDAM 7C Rt. 11 Rw. 3 Ngagelrejo Wonokromo Surabaya 60245 Jawa Timur</v>
      </c>
    </row>
    <row r="112" spans="1:22">
      <c r="A112" s="6">
        <v>110</v>
      </c>
      <c r="B112" s="6" t="s">
        <v>699</v>
      </c>
      <c r="C112" t="s">
        <v>700</v>
      </c>
      <c r="D112" t="s">
        <v>701</v>
      </c>
      <c r="E112" s="7" t="s">
        <v>702</v>
      </c>
      <c r="F112" s="1" t="s">
        <v>703</v>
      </c>
      <c r="G112" t="s">
        <v>26</v>
      </c>
      <c r="H112" s="6">
        <v>7</v>
      </c>
      <c r="I112" t="s">
        <v>317</v>
      </c>
      <c r="J112" s="6" t="s">
        <v>704</v>
      </c>
      <c r="K112" t="s">
        <v>29</v>
      </c>
      <c r="L112" s="7" t="s">
        <v>705</v>
      </c>
      <c r="M112" t="s">
        <v>706</v>
      </c>
      <c r="N112">
        <v>4</v>
      </c>
      <c r="O112">
        <v>4</v>
      </c>
      <c r="P112" t="s">
        <v>707</v>
      </c>
      <c r="Q112" t="s">
        <v>708</v>
      </c>
      <c r="R112" t="s">
        <v>300</v>
      </c>
      <c r="S112">
        <v>60222</v>
      </c>
      <c r="T112" t="s">
        <v>301</v>
      </c>
      <c r="V112" t="str">
        <f t="shared" si="9"/>
        <v>Griya Kebaron Tengah 9 U / 2 Rt. 4 Rw. 4 Kebraon Karang Pilang Surabaya 60222 Jawa Timur</v>
      </c>
    </row>
    <row r="113" spans="1:22">
      <c r="A113" s="6">
        <v>111</v>
      </c>
      <c r="B113" s="6" t="s">
        <v>709</v>
      </c>
      <c r="C113" t="s">
        <v>710</v>
      </c>
      <c r="D113" t="s">
        <v>711</v>
      </c>
      <c r="E113" s="7" t="s">
        <v>712</v>
      </c>
      <c r="F113" s="1" t="s">
        <v>713</v>
      </c>
      <c r="G113" t="s">
        <v>26</v>
      </c>
      <c r="H113" s="6">
        <v>5</v>
      </c>
      <c r="I113" t="s">
        <v>714</v>
      </c>
      <c r="J113" s="6" t="s">
        <v>704</v>
      </c>
      <c r="K113" t="s">
        <v>29</v>
      </c>
      <c r="L113" s="7" t="s">
        <v>715</v>
      </c>
      <c r="M113">
        <v>27</v>
      </c>
      <c r="N113" t="s">
        <v>716</v>
      </c>
      <c r="O113" t="s">
        <v>717</v>
      </c>
      <c r="P113" t="s">
        <v>398</v>
      </c>
      <c r="V113" t="str">
        <f>L113&amp;" "&amp;M113&amp;" "&amp;N113&amp;" "&amp;O113&amp;" "&amp;P113&amp;" "&amp;Q113&amp;" "&amp;R113</f>
        <v>Jl. Kol. Sugiono 27 Pulosari Waru Sidoarjo  </v>
      </c>
    </row>
    <row r="114" spans="1:22">
      <c r="A114" s="6">
        <v>112</v>
      </c>
      <c r="B114" s="6" t="s">
        <v>718</v>
      </c>
      <c r="C114" t="s">
        <v>719</v>
      </c>
      <c r="D114" t="s">
        <v>720</v>
      </c>
      <c r="E114" s="7" t="s">
        <v>721</v>
      </c>
      <c r="F114" s="1" t="s">
        <v>722</v>
      </c>
      <c r="G114" t="s">
        <v>26</v>
      </c>
      <c r="H114" s="6">
        <v>7</v>
      </c>
      <c r="I114" t="s">
        <v>463</v>
      </c>
      <c r="J114" s="6" t="s">
        <v>704</v>
      </c>
      <c r="K114" t="s">
        <v>29</v>
      </c>
      <c r="L114" s="7" t="s">
        <v>723</v>
      </c>
      <c r="M114">
        <v>1</v>
      </c>
      <c r="N114">
        <v>7</v>
      </c>
      <c r="O114" t="s">
        <v>724</v>
      </c>
      <c r="P114" t="s">
        <v>725</v>
      </c>
      <c r="Q114" t="s">
        <v>726</v>
      </c>
      <c r="R114">
        <v>67155</v>
      </c>
      <c r="S114" t="s">
        <v>301</v>
      </c>
      <c r="V114" t="str">
        <f>L114&amp;" Rt. "&amp;M114&amp;" Rw."&amp;N114&amp;" "&amp;O114&amp;" "&amp;P114&amp;" "&amp;Q114&amp;" "&amp;R114&amp;" "&amp;S114</f>
        <v>Penanggungan Gg. Permata Rt. 1 Rw.7 Kejapanan Gempol Pasuruan 67155 Jawa Timur</v>
      </c>
    </row>
    <row r="115" spans="1:22">
      <c r="A115" s="6">
        <v>113</v>
      </c>
      <c r="B115" s="6" t="s">
        <v>727</v>
      </c>
      <c r="C115" t="s">
        <v>728</v>
      </c>
      <c r="D115" t="s">
        <v>729</v>
      </c>
      <c r="E115" s="7" t="s">
        <v>729</v>
      </c>
      <c r="F115" s="1" t="s">
        <v>730</v>
      </c>
      <c r="G115" t="s">
        <v>26</v>
      </c>
      <c r="H115" s="6">
        <v>7</v>
      </c>
      <c r="I115" t="s">
        <v>331</v>
      </c>
      <c r="J115" s="6" t="s">
        <v>731</v>
      </c>
      <c r="K115" t="s">
        <v>29</v>
      </c>
      <c r="M115"/>
      <c r="V115" t="str">
        <f>E115</f>
        <v>RUNGKUT KIDUL RK VK / 42 SBY</v>
      </c>
    </row>
    <row r="116" spans="1:22">
      <c r="A116" s="6">
        <v>114</v>
      </c>
      <c r="B116" s="6" t="s">
        <v>732</v>
      </c>
      <c r="C116" t="s">
        <v>733</v>
      </c>
      <c r="D116" t="s">
        <v>734</v>
      </c>
      <c r="E116" s="7" t="s">
        <v>735</v>
      </c>
      <c r="F116" s="1" t="s">
        <v>736</v>
      </c>
      <c r="G116" t="s">
        <v>26</v>
      </c>
      <c r="H116" s="6">
        <v>5</v>
      </c>
      <c r="I116" t="s">
        <v>737</v>
      </c>
      <c r="J116" s="6" t="s">
        <v>731</v>
      </c>
      <c r="K116" t="s">
        <v>29</v>
      </c>
      <c r="L116" s="7" t="s">
        <v>738</v>
      </c>
      <c r="M116" t="s">
        <v>739</v>
      </c>
      <c r="N116" t="s">
        <v>740</v>
      </c>
      <c r="O116" t="s">
        <v>741</v>
      </c>
      <c r="V116" t="str">
        <f t="shared" ref="V116:V121" si="10">L116&amp;" "&amp;M116&amp;" "&amp;N116&amp;" "&amp;O116&amp;" "&amp;P116&amp;" "&amp;Q116&amp;" "&amp;R116</f>
        <v>BARUK UTARA VIII/36 PONDOK NIRWANA SBY   </v>
      </c>
    </row>
    <row r="117" spans="1:22">
      <c r="A117" s="6">
        <v>115</v>
      </c>
      <c r="B117" s="6" t="s">
        <v>742</v>
      </c>
      <c r="C117" t="s">
        <v>743</v>
      </c>
      <c r="D117" t="s">
        <v>744</v>
      </c>
      <c r="E117" s="7" t="s">
        <v>745</v>
      </c>
      <c r="G117" t="s">
        <v>26</v>
      </c>
      <c r="H117" s="6">
        <v>7</v>
      </c>
      <c r="I117" t="s">
        <v>469</v>
      </c>
      <c r="J117" s="6" t="s">
        <v>731</v>
      </c>
      <c r="K117" t="s">
        <v>29</v>
      </c>
      <c r="L117" s="7" t="s">
        <v>746</v>
      </c>
      <c r="M117">
        <v>5</v>
      </c>
      <c r="N117">
        <v>3</v>
      </c>
      <c r="O117" t="s">
        <v>746</v>
      </c>
      <c r="P117" t="s">
        <v>747</v>
      </c>
      <c r="Q117" t="s">
        <v>748</v>
      </c>
      <c r="R117">
        <v>60221</v>
      </c>
      <c r="S117" t="s">
        <v>301</v>
      </c>
      <c r="V117" t="str">
        <f>L117&amp;" Rt. "&amp;M117&amp;" Rw."&amp;N117&amp;" "&amp;O117&amp;" "&amp;P117&amp;" "&amp;Q117&amp;" "&amp;R117&amp;" "&amp;S117</f>
        <v>Warugunung Rt. 5 Rw.3 Warugunung Karang pilang Kota Surabaya 60221 Jawa Timur</v>
      </c>
    </row>
    <row r="118" spans="1:22">
      <c r="A118" s="6">
        <v>116</v>
      </c>
      <c r="B118" s="6" t="s">
        <v>749</v>
      </c>
      <c r="C118" t="s">
        <v>750</v>
      </c>
      <c r="D118" t="s">
        <v>751</v>
      </c>
      <c r="E118" s="7" t="s">
        <v>752</v>
      </c>
      <c r="F118" s="1" t="s">
        <v>753</v>
      </c>
      <c r="G118" t="s">
        <v>26</v>
      </c>
      <c r="H118" s="6">
        <v>6</v>
      </c>
      <c r="I118" t="s">
        <v>754</v>
      </c>
      <c r="J118" s="6" t="s">
        <v>755</v>
      </c>
      <c r="K118" t="s">
        <v>29</v>
      </c>
      <c r="L118" s="7" t="s">
        <v>756</v>
      </c>
      <c r="M118" t="s">
        <v>757</v>
      </c>
      <c r="N118">
        <v>3</v>
      </c>
      <c r="O118">
        <v>10</v>
      </c>
      <c r="P118" t="s">
        <v>707</v>
      </c>
      <c r="Q118" t="s">
        <v>708</v>
      </c>
      <c r="R118" t="s">
        <v>300</v>
      </c>
      <c r="S118">
        <v>60222</v>
      </c>
      <c r="T118" t="s">
        <v>301</v>
      </c>
      <c r="V118" t="str">
        <f>L118&amp;" "&amp;M118&amp;" Rt. "&amp;N118&amp;" Rw. "&amp;O118&amp;" "&amp;P118&amp;" "&amp;Q118&amp;" "&amp;R118&amp;" "&amp;S118&amp;" "&amp;T118</f>
        <v>Griya Kebraon Utama 12-DJ / 24 Rt. 3 Rw. 10 Kebraon Karang Pilang Surabaya 60222 Jawa Timur</v>
      </c>
    </row>
    <row r="119" spans="1:22">
      <c r="A119" s="6">
        <v>117</v>
      </c>
      <c r="B119" s="6" t="s">
        <v>758</v>
      </c>
      <c r="C119" t="s">
        <v>759</v>
      </c>
      <c r="D119" t="s">
        <v>760</v>
      </c>
      <c r="E119" s="7" t="s">
        <v>761</v>
      </c>
      <c r="F119" s="1" t="s">
        <v>762</v>
      </c>
      <c r="G119" t="s">
        <v>26</v>
      </c>
      <c r="H119" s="6">
        <v>6</v>
      </c>
      <c r="I119" t="s">
        <v>763</v>
      </c>
      <c r="J119" s="6" t="s">
        <v>755</v>
      </c>
      <c r="K119" t="s">
        <v>29</v>
      </c>
      <c r="L119" s="7" t="s">
        <v>764</v>
      </c>
      <c r="M119" t="s">
        <v>765</v>
      </c>
      <c r="N119" t="s">
        <v>766</v>
      </c>
      <c r="O119" t="s">
        <v>300</v>
      </c>
      <c r="P119">
        <v>60217</v>
      </c>
      <c r="Q119" t="s">
        <v>301</v>
      </c>
      <c r="V119" t="str">
        <f t="shared" si="10"/>
        <v>Sambi Arum Blok 52 A / 35 / 17 Sambikerep Surabaya 60217 Jawa Timur </v>
      </c>
    </row>
    <row r="120" spans="1:22">
      <c r="A120" s="6">
        <v>118</v>
      </c>
      <c r="B120" s="6" t="s">
        <v>767</v>
      </c>
      <c r="C120" t="s">
        <v>768</v>
      </c>
      <c r="D120" t="s">
        <v>769</v>
      </c>
      <c r="E120" s="7" t="s">
        <v>770</v>
      </c>
      <c r="F120" s="1" t="s">
        <v>771</v>
      </c>
      <c r="G120" t="s">
        <v>26</v>
      </c>
      <c r="H120" s="6">
        <v>6</v>
      </c>
      <c r="I120" t="s">
        <v>772</v>
      </c>
      <c r="J120" s="6" t="s">
        <v>755</v>
      </c>
      <c r="K120" t="s">
        <v>29</v>
      </c>
      <c r="L120" s="7" t="s">
        <v>773</v>
      </c>
      <c r="M120" t="s">
        <v>774</v>
      </c>
      <c r="N120" t="s">
        <v>300</v>
      </c>
      <c r="V120" t="str">
        <f t="shared" si="10"/>
        <v>Gunung Anyar Harapan ZD / 11 Surabaya    </v>
      </c>
    </row>
    <row r="121" spans="1:22">
      <c r="A121" s="6">
        <v>119</v>
      </c>
      <c r="B121" s="6" t="s">
        <v>775</v>
      </c>
      <c r="C121" t="s">
        <v>776</v>
      </c>
      <c r="D121" t="s">
        <v>777</v>
      </c>
      <c r="E121" s="7" t="s">
        <v>778</v>
      </c>
      <c r="F121" s="1" t="s">
        <v>779</v>
      </c>
      <c r="G121" t="s">
        <v>26</v>
      </c>
      <c r="H121" s="6">
        <v>7</v>
      </c>
      <c r="I121" t="s">
        <v>780</v>
      </c>
      <c r="J121" s="6" t="s">
        <v>755</v>
      </c>
      <c r="K121" t="s">
        <v>29</v>
      </c>
      <c r="L121" s="7" t="s">
        <v>781</v>
      </c>
      <c r="M121" t="s">
        <v>782</v>
      </c>
      <c r="N121" t="s">
        <v>300</v>
      </c>
      <c r="V121" t="str">
        <f t="shared" si="10"/>
        <v>Jl. Karang Menjangan IIIF / 23K Surabaya    </v>
      </c>
    </row>
    <row r="122" spans="1:22">
      <c r="A122" s="6">
        <v>120</v>
      </c>
      <c r="B122" s="6" t="s">
        <v>783</v>
      </c>
      <c r="C122" t="s">
        <v>784</v>
      </c>
      <c r="D122" t="s">
        <v>785</v>
      </c>
      <c r="E122" s="7" t="s">
        <v>786</v>
      </c>
      <c r="F122" s="1" t="s">
        <v>787</v>
      </c>
      <c r="G122" t="s">
        <v>26</v>
      </c>
      <c r="H122" s="6">
        <v>6</v>
      </c>
      <c r="I122" t="s">
        <v>788</v>
      </c>
      <c r="J122" s="6" t="s">
        <v>755</v>
      </c>
      <c r="K122" t="s">
        <v>29</v>
      </c>
      <c r="L122" s="7" t="s">
        <v>789</v>
      </c>
      <c r="M122" t="s">
        <v>790</v>
      </c>
      <c r="N122">
        <v>6</v>
      </c>
      <c r="O122">
        <v>2</v>
      </c>
      <c r="P122" t="s">
        <v>791</v>
      </c>
      <c r="Q122" t="s">
        <v>300</v>
      </c>
      <c r="R122">
        <v>60124</v>
      </c>
      <c r="S122" t="s">
        <v>301</v>
      </c>
      <c r="V122" t="str">
        <f>L122&amp;" "&amp;M122&amp;" Rt. "&amp;N122&amp;" Rw."&amp;O122&amp;" "&amp;P122&amp;" "&amp;Q122&amp;" "&amp;R122&amp;" "&amp;S122</f>
        <v>Jl. Bulak Cumpat Barat III / 17 Rt. 6 Rw.2 Bulak Surabaya 60124 Jawa Timur</v>
      </c>
    </row>
    <row r="123" spans="1:22">
      <c r="A123" s="6">
        <v>121</v>
      </c>
      <c r="B123" s="6" t="s">
        <v>792</v>
      </c>
      <c r="C123" t="s">
        <v>793</v>
      </c>
      <c r="D123" t="s">
        <v>794</v>
      </c>
      <c r="E123" s="7" t="s">
        <v>795</v>
      </c>
      <c r="F123" s="1" t="s">
        <v>796</v>
      </c>
      <c r="G123" t="s">
        <v>26</v>
      </c>
      <c r="H123" s="6">
        <v>7</v>
      </c>
      <c r="I123" t="s">
        <v>307</v>
      </c>
      <c r="J123" s="6" t="s">
        <v>755</v>
      </c>
      <c r="K123" t="s">
        <v>29</v>
      </c>
      <c r="L123" s="7" t="s">
        <v>797</v>
      </c>
      <c r="M123">
        <v>19</v>
      </c>
      <c r="N123">
        <v>6</v>
      </c>
      <c r="O123" t="s">
        <v>797</v>
      </c>
      <c r="P123" t="s">
        <v>398</v>
      </c>
      <c r="Q123">
        <v>61211</v>
      </c>
      <c r="R123" t="s">
        <v>301</v>
      </c>
      <c r="V123" t="str">
        <f>L123&amp;" Rt. "&amp;M123&amp;" Rw. "&amp;N123&amp;" "&amp;O123&amp;" "&amp;P123&amp;" "&amp;Q123&amp;" "&amp;R123</f>
        <v>Magersari Rt. 19 Rw. 6 Magersari Sidoarjo 61211 Jawa Timur</v>
      </c>
    </row>
    <row r="124" spans="1:22">
      <c r="A124" s="6">
        <v>122</v>
      </c>
      <c r="B124" s="6" t="s">
        <v>798</v>
      </c>
      <c r="C124" t="s">
        <v>799</v>
      </c>
      <c r="D124" t="s">
        <v>800</v>
      </c>
      <c r="E124" s="7" t="s">
        <v>801</v>
      </c>
      <c r="F124" s="1" t="s">
        <v>802</v>
      </c>
      <c r="G124" t="s">
        <v>26</v>
      </c>
      <c r="H124" s="6">
        <v>7</v>
      </c>
      <c r="I124" t="s">
        <v>463</v>
      </c>
      <c r="J124" s="6" t="s">
        <v>803</v>
      </c>
      <c r="K124" t="s">
        <v>29</v>
      </c>
      <c r="L124" s="7" t="s">
        <v>804</v>
      </c>
      <c r="M124">
        <v>1</v>
      </c>
      <c r="N124">
        <v>4</v>
      </c>
      <c r="O124" t="s">
        <v>805</v>
      </c>
      <c r="P124" t="s">
        <v>806</v>
      </c>
      <c r="Q124" t="s">
        <v>726</v>
      </c>
      <c r="R124">
        <v>67182</v>
      </c>
      <c r="S124" t="s">
        <v>301</v>
      </c>
      <c r="V124" t="str">
        <f>L124&amp;" Rt. "&amp;M124&amp;" Rw."&amp;N124&amp;" "&amp;O124&amp;" "&amp;P124&amp;" "&amp;Q124&amp;" "&amp;R124&amp;" "&amp;S124</f>
        <v>Dsn. Serambi Rt. 1 Rw.4 Winongan Kidul Winongan Pasuruan 67182 Jawa Timur</v>
      </c>
    </row>
    <row r="125" spans="1:22">
      <c r="A125" s="6">
        <v>123</v>
      </c>
      <c r="B125" s="6" t="s">
        <v>807</v>
      </c>
      <c r="C125" t="s">
        <v>808</v>
      </c>
      <c r="D125" t="s">
        <v>809</v>
      </c>
      <c r="E125" s="7" t="s">
        <v>810</v>
      </c>
      <c r="F125" s="1" t="s">
        <v>811</v>
      </c>
      <c r="G125" t="s">
        <v>26</v>
      </c>
      <c r="H125" s="6">
        <v>6</v>
      </c>
      <c r="I125" t="s">
        <v>812</v>
      </c>
      <c r="J125" s="6" t="s">
        <v>803</v>
      </c>
      <c r="K125" t="s">
        <v>29</v>
      </c>
      <c r="L125" s="7" t="s">
        <v>813</v>
      </c>
      <c r="M125" t="s">
        <v>814</v>
      </c>
      <c r="N125">
        <v>3</v>
      </c>
      <c r="O125">
        <v>6</v>
      </c>
      <c r="P125" t="s">
        <v>346</v>
      </c>
      <c r="Q125" t="s">
        <v>300</v>
      </c>
      <c r="R125">
        <v>60228</v>
      </c>
      <c r="S125" t="s">
        <v>301</v>
      </c>
      <c r="V125" t="str">
        <f>L125&amp;" "&amp;M125&amp;" Rt. "&amp;N125&amp;" Rw."&amp;O125&amp;" "&amp;P125&amp;" "&amp;Q125&amp;" "&amp;R125&amp;" "&amp;S125</f>
        <v>Wiyung Gg. V No.32 Rt. 3 Rw.6 Wiyung Surabaya 60228 Jawa Timur</v>
      </c>
    </row>
    <row r="126" spans="1:22">
      <c r="A126" s="6">
        <v>124</v>
      </c>
      <c r="B126" s="6" t="s">
        <v>815</v>
      </c>
      <c r="C126" t="s">
        <v>816</v>
      </c>
      <c r="D126" t="s">
        <v>817</v>
      </c>
      <c r="E126" s="7" t="s">
        <v>818</v>
      </c>
      <c r="F126" s="1" t="s">
        <v>819</v>
      </c>
      <c r="G126" t="s">
        <v>26</v>
      </c>
      <c r="H126" s="6">
        <v>7</v>
      </c>
      <c r="I126" t="s">
        <v>820</v>
      </c>
      <c r="J126" s="6" t="s">
        <v>803</v>
      </c>
      <c r="K126" t="s">
        <v>29</v>
      </c>
      <c r="L126" s="7" t="s">
        <v>821</v>
      </c>
      <c r="M126" s="2" t="s">
        <v>822</v>
      </c>
      <c r="N126">
        <v>2</v>
      </c>
      <c r="O126">
        <v>8</v>
      </c>
      <c r="P126" t="s">
        <v>823</v>
      </c>
      <c r="Q126" t="s">
        <v>507</v>
      </c>
      <c r="R126">
        <v>60133</v>
      </c>
      <c r="S126" t="s">
        <v>300</v>
      </c>
      <c r="T126" t="s">
        <v>301</v>
      </c>
      <c r="V126" t="str">
        <f t="shared" ref="V126:V129" si="11">L126&amp;" "&amp;M126&amp;" Rt. "&amp;N126&amp;" Rw. "&amp;O126&amp;" "&amp;P126&amp;" "&amp;Q126&amp;" "&amp;R126&amp;" "&amp;S126&amp;" "&amp;T126</f>
        <v>Jl. Karang Asem 5/12 Rt. 2 Rw. 8 Ploso Tambak Sari 60133 Surabaya Jawa Timur</v>
      </c>
    </row>
    <row r="127" spans="1:22">
      <c r="A127" s="6">
        <v>125</v>
      </c>
      <c r="B127" s="6" t="s">
        <v>824</v>
      </c>
      <c r="C127" t="s">
        <v>825</v>
      </c>
      <c r="D127" t="s">
        <v>826</v>
      </c>
      <c r="E127" s="7" t="s">
        <v>827</v>
      </c>
      <c r="F127" s="1" t="s">
        <v>828</v>
      </c>
      <c r="G127" t="s">
        <v>26</v>
      </c>
      <c r="H127" s="6">
        <v>6</v>
      </c>
      <c r="I127" t="s">
        <v>829</v>
      </c>
      <c r="J127" s="6" t="s">
        <v>803</v>
      </c>
      <c r="K127" t="s">
        <v>29</v>
      </c>
      <c r="L127" s="7" t="s">
        <v>830</v>
      </c>
      <c r="M127" t="s">
        <v>831</v>
      </c>
      <c r="N127">
        <v>4</v>
      </c>
      <c r="O127">
        <v>7</v>
      </c>
      <c r="P127" t="s">
        <v>832</v>
      </c>
      <c r="Q127" t="s">
        <v>346</v>
      </c>
      <c r="R127" t="s">
        <v>300</v>
      </c>
      <c r="S127">
        <v>60222</v>
      </c>
      <c r="T127" t="s">
        <v>301</v>
      </c>
      <c r="V127" t="str">
        <f t="shared" si="11"/>
        <v>Karang Klumprik Timur 13/39 Rt. 4 Rw. 7 Balas Klumprik Wiyung Surabaya 60222 Jawa Timur</v>
      </c>
    </row>
    <row r="128" spans="1:22">
      <c r="A128" s="6">
        <v>126</v>
      </c>
      <c r="B128" s="6" t="s">
        <v>833</v>
      </c>
      <c r="C128" t="s">
        <v>834</v>
      </c>
      <c r="D128" t="s">
        <v>835</v>
      </c>
      <c r="E128" s="7" t="s">
        <v>835</v>
      </c>
      <c r="F128" s="1" t="s">
        <v>836</v>
      </c>
      <c r="G128" t="s">
        <v>26</v>
      </c>
      <c r="H128" s="6"/>
      <c r="J128" s="6" t="s">
        <v>803</v>
      </c>
      <c r="K128" t="s">
        <v>29</v>
      </c>
      <c r="M128"/>
      <c r="V128" t="str">
        <f>E128</f>
        <v>MULYOREJO BARAT NO.16 SBY</v>
      </c>
    </row>
    <row r="129" spans="1:22">
      <c r="A129" s="6">
        <v>127</v>
      </c>
      <c r="B129" s="6" t="s">
        <v>837</v>
      </c>
      <c r="C129" t="s">
        <v>838</v>
      </c>
      <c r="D129" t="s">
        <v>839</v>
      </c>
      <c r="E129" s="7" t="s">
        <v>840</v>
      </c>
      <c r="F129" s="1" t="s">
        <v>841</v>
      </c>
      <c r="G129" t="s">
        <v>26</v>
      </c>
      <c r="H129" s="6">
        <v>6</v>
      </c>
      <c r="I129" t="s">
        <v>842</v>
      </c>
      <c r="J129" s="6" t="s">
        <v>843</v>
      </c>
      <c r="K129" t="s">
        <v>29</v>
      </c>
      <c r="L129" s="7" t="s">
        <v>844</v>
      </c>
      <c r="M129">
        <v>90</v>
      </c>
      <c r="N129">
        <v>8</v>
      </c>
      <c r="O129">
        <v>1</v>
      </c>
      <c r="P129" t="s">
        <v>845</v>
      </c>
      <c r="Q129" t="s">
        <v>846</v>
      </c>
      <c r="R129" t="s">
        <v>300</v>
      </c>
      <c r="S129">
        <v>60163</v>
      </c>
      <c r="T129" t="s">
        <v>301</v>
      </c>
      <c r="V129" t="str">
        <f t="shared" si="11"/>
        <v>Pesapen Pasar 90 Rt. 8 Rw. 1 Krembangan Utara Pabean Cantian Surabaya 60163 Jawa Timur</v>
      </c>
    </row>
    <row r="130" spans="1:22">
      <c r="A130" s="6">
        <v>128</v>
      </c>
      <c r="B130" s="6" t="s">
        <v>847</v>
      </c>
      <c r="C130" t="s">
        <v>848</v>
      </c>
      <c r="D130" t="s">
        <v>849</v>
      </c>
      <c r="E130" s="7" t="s">
        <v>849</v>
      </c>
      <c r="F130" s="1" t="s">
        <v>850</v>
      </c>
      <c r="G130" t="s">
        <v>26</v>
      </c>
      <c r="H130" s="6">
        <v>7</v>
      </c>
      <c r="I130" t="s">
        <v>454</v>
      </c>
      <c r="J130" s="6" t="s">
        <v>843</v>
      </c>
      <c r="K130" t="s">
        <v>29</v>
      </c>
      <c r="M130"/>
      <c r="V130" t="str">
        <f>E130</f>
        <v>Ketabang Magersari 34 A Ponten Surabaya</v>
      </c>
    </row>
    <row r="131" spans="1:22">
      <c r="A131" s="6">
        <v>129</v>
      </c>
      <c r="B131" s="6" t="s">
        <v>851</v>
      </c>
      <c r="C131" t="s">
        <v>852</v>
      </c>
      <c r="D131" t="s">
        <v>853</v>
      </c>
      <c r="E131" s="7" t="s">
        <v>854</v>
      </c>
      <c r="G131" t="s">
        <v>26</v>
      </c>
      <c r="H131" s="6">
        <v>7</v>
      </c>
      <c r="I131" t="s">
        <v>855</v>
      </c>
      <c r="J131" s="6" t="s">
        <v>856</v>
      </c>
      <c r="K131" t="s">
        <v>29</v>
      </c>
      <c r="L131" s="7" t="s">
        <v>857</v>
      </c>
      <c r="M131" t="s">
        <v>858</v>
      </c>
      <c r="N131" t="s">
        <v>300</v>
      </c>
      <c r="V131" t="str">
        <f>L131&amp;" "&amp;M131&amp;" "&amp;N131&amp;" "&amp;O131&amp;" "&amp;P131&amp;" "&amp;Q131&amp;" "&amp;R131</f>
        <v>Jl. Siwalankerto Timur I / 103 Surabaya    </v>
      </c>
    </row>
    <row r="132" spans="1:22">
      <c r="A132" s="6">
        <v>130</v>
      </c>
      <c r="B132" s="6" t="s">
        <v>859</v>
      </c>
      <c r="C132" t="s">
        <v>860</v>
      </c>
      <c r="D132" t="s">
        <v>861</v>
      </c>
      <c r="E132" s="7" t="s">
        <v>862</v>
      </c>
      <c r="F132" s="1" t="s">
        <v>863</v>
      </c>
      <c r="G132" t="s">
        <v>26</v>
      </c>
      <c r="H132" s="6">
        <v>7</v>
      </c>
      <c r="I132" t="s">
        <v>864</v>
      </c>
      <c r="J132" s="6" t="s">
        <v>856</v>
      </c>
      <c r="K132" t="s">
        <v>29</v>
      </c>
      <c r="L132" s="7" t="s">
        <v>865</v>
      </c>
      <c r="M132" s="2" t="s">
        <v>866</v>
      </c>
      <c r="N132" t="s">
        <v>867</v>
      </c>
      <c r="O132">
        <v>10</v>
      </c>
      <c r="P132">
        <v>4</v>
      </c>
      <c r="Q132" t="s">
        <v>868</v>
      </c>
      <c r="R132" t="s">
        <v>717</v>
      </c>
      <c r="S132" t="s">
        <v>398</v>
      </c>
      <c r="T132">
        <v>61256</v>
      </c>
      <c r="U132" t="s">
        <v>301</v>
      </c>
      <c r="V132" t="str">
        <f>L132&amp;" "&amp;M132&amp;" "&amp;N132&amp;" Rt. "&amp;O132&amp;" Rw. "&amp;P132&amp;" "&amp;Q132&amp;" "&amp;R132&amp;" "&amp;S132&amp;" "&amp;T132&amp;" "&amp;U132</f>
        <v>Jl. Blimbing 3/61 PCI Rt. 10 Rw. 4 Wadungasri Waru Sidoarjo 61256 Jawa Timur</v>
      </c>
    </row>
    <row r="133" spans="1:22">
      <c r="A133" s="6">
        <v>131</v>
      </c>
      <c r="B133" s="6" t="s">
        <v>869</v>
      </c>
      <c r="C133" t="s">
        <v>870</v>
      </c>
      <c r="D133" t="s">
        <v>871</v>
      </c>
      <c r="E133" s="7" t="s">
        <v>872</v>
      </c>
      <c r="F133" s="1" t="s">
        <v>873</v>
      </c>
      <c r="G133" t="s">
        <v>26</v>
      </c>
      <c r="H133" s="6">
        <v>5</v>
      </c>
      <c r="I133" t="s">
        <v>874</v>
      </c>
      <c r="J133" s="6" t="s">
        <v>856</v>
      </c>
      <c r="K133" t="s">
        <v>29</v>
      </c>
      <c r="L133" s="7" t="s">
        <v>875</v>
      </c>
      <c r="M133" t="s">
        <v>876</v>
      </c>
      <c r="N133">
        <v>6</v>
      </c>
      <c r="O133">
        <v>7</v>
      </c>
      <c r="P133" t="s">
        <v>320</v>
      </c>
      <c r="Q133" t="s">
        <v>318</v>
      </c>
      <c r="R133" t="s">
        <v>300</v>
      </c>
      <c r="S133">
        <v>60237</v>
      </c>
      <c r="T133" t="s">
        <v>301</v>
      </c>
      <c r="V133" t="str">
        <f t="shared" ref="V133:V142" si="12">L133&amp;" "&amp;M133&amp;" Rt. "&amp;N133&amp;" Rw. "&amp;O133&amp;" "&amp;P133&amp;" "&amp;Q133&amp;" "&amp;R133&amp;" "&amp;S133&amp;" "&amp;T133</f>
        <v>Jemur Ngawinan No. 30 Rt. 6 Rw. 7 Jemur Wonosari Wonocolo Surabaya 60237 Jawa Timur</v>
      </c>
    </row>
    <row r="134" spans="1:22">
      <c r="A134" s="6">
        <v>132</v>
      </c>
      <c r="B134" s="6" t="s">
        <v>877</v>
      </c>
      <c r="C134" t="s">
        <v>878</v>
      </c>
      <c r="D134" t="s">
        <v>879</v>
      </c>
      <c r="E134" s="7" t="s">
        <v>880</v>
      </c>
      <c r="F134" s="1" t="s">
        <v>881</v>
      </c>
      <c r="G134" t="s">
        <v>26</v>
      </c>
      <c r="H134" s="6">
        <v>7</v>
      </c>
      <c r="I134" t="s">
        <v>407</v>
      </c>
      <c r="J134" s="6" t="s">
        <v>856</v>
      </c>
      <c r="K134" t="s">
        <v>29</v>
      </c>
      <c r="L134" s="7" t="s">
        <v>882</v>
      </c>
      <c r="M134">
        <v>7</v>
      </c>
      <c r="N134">
        <v>1</v>
      </c>
      <c r="O134">
        <v>3</v>
      </c>
      <c r="P134" t="s">
        <v>883</v>
      </c>
      <c r="Q134" t="s">
        <v>884</v>
      </c>
      <c r="R134" t="s">
        <v>300</v>
      </c>
      <c r="S134">
        <v>60294</v>
      </c>
      <c r="T134" t="s">
        <v>301</v>
      </c>
      <c r="V134" t="str">
        <f t="shared" si="12"/>
        <v>Wiguna Tengah 8 7 Rt. 1 Rw. 3 Gunung Anyar Tambak Gunung Anyar Surabaya 60294 Jawa Timur</v>
      </c>
    </row>
    <row r="135" spans="1:22">
      <c r="A135" s="6">
        <v>133</v>
      </c>
      <c r="B135" s="6" t="s">
        <v>885</v>
      </c>
      <c r="C135" t="s">
        <v>886</v>
      </c>
      <c r="D135" t="s">
        <v>887</v>
      </c>
      <c r="E135" s="7" t="s">
        <v>888</v>
      </c>
      <c r="F135" s="1" t="s">
        <v>889</v>
      </c>
      <c r="G135" t="s">
        <v>26</v>
      </c>
      <c r="H135" s="6">
        <v>7</v>
      </c>
      <c r="I135" t="s">
        <v>890</v>
      </c>
      <c r="J135" s="6" t="s">
        <v>891</v>
      </c>
      <c r="K135" t="s">
        <v>29</v>
      </c>
      <c r="L135" s="7" t="s">
        <v>892</v>
      </c>
      <c r="M135">
        <v>3</v>
      </c>
      <c r="N135">
        <v>3</v>
      </c>
      <c r="O135" t="s">
        <v>893</v>
      </c>
      <c r="P135" t="s">
        <v>398</v>
      </c>
      <c r="Q135">
        <v>61272</v>
      </c>
      <c r="R135" t="s">
        <v>301</v>
      </c>
      <c r="V135" t="str">
        <f>L135&amp;" Rt. "&amp;M135&amp;" Rw. "&amp;N135&amp;" "&amp;O135&amp;" "&amp;P135&amp;" "&amp;Q135&amp;" "&amp;R135</f>
        <v>KALITENGAH Rt. 3 Rw. 3 Tanggulangin Sidoarjo 61272 Jawa Timur</v>
      </c>
    </row>
    <row r="136" spans="1:22">
      <c r="A136" s="6">
        <v>134</v>
      </c>
      <c r="B136" s="6" t="s">
        <v>894</v>
      </c>
      <c r="C136" t="s">
        <v>895</v>
      </c>
      <c r="D136" t="s">
        <v>896</v>
      </c>
      <c r="E136" s="7" t="s">
        <v>897</v>
      </c>
      <c r="F136" s="1" t="s">
        <v>898</v>
      </c>
      <c r="G136" t="s">
        <v>26</v>
      </c>
      <c r="H136" s="6">
        <v>7</v>
      </c>
      <c r="I136" t="s">
        <v>899</v>
      </c>
      <c r="J136" s="6" t="s">
        <v>900</v>
      </c>
      <c r="K136" t="s">
        <v>29</v>
      </c>
      <c r="L136" s="7" t="s">
        <v>901</v>
      </c>
      <c r="M136" t="s">
        <v>902</v>
      </c>
      <c r="N136">
        <v>40</v>
      </c>
      <c r="O136">
        <v>11</v>
      </c>
      <c r="P136" t="s">
        <v>903</v>
      </c>
      <c r="Q136" t="s">
        <v>717</v>
      </c>
      <c r="R136" t="s">
        <v>398</v>
      </c>
      <c r="S136">
        <v>61256</v>
      </c>
      <c r="T136" t="s">
        <v>301</v>
      </c>
      <c r="V136" t="str">
        <f t="shared" si="12"/>
        <v>Tropodo Asri I Blok /D-15 Rt. 40 Rw. 11 Tropodo Waru Sidoarjo 61256 Jawa Timur</v>
      </c>
    </row>
    <row r="137" spans="1:22">
      <c r="A137" s="6">
        <v>135</v>
      </c>
      <c r="B137" s="6" t="s">
        <v>904</v>
      </c>
      <c r="C137" t="s">
        <v>905</v>
      </c>
      <c r="D137" t="s">
        <v>906</v>
      </c>
      <c r="E137" s="7" t="s">
        <v>907</v>
      </c>
      <c r="F137" s="1" t="s">
        <v>908</v>
      </c>
      <c r="G137" t="s">
        <v>26</v>
      </c>
      <c r="H137" s="6">
        <v>7</v>
      </c>
      <c r="I137" t="s">
        <v>352</v>
      </c>
      <c r="J137" s="6" t="s">
        <v>900</v>
      </c>
      <c r="K137" t="s">
        <v>29</v>
      </c>
      <c r="L137" s="7" t="s">
        <v>909</v>
      </c>
      <c r="M137">
        <v>39</v>
      </c>
      <c r="N137">
        <v>5</v>
      </c>
      <c r="O137">
        <v>8</v>
      </c>
      <c r="P137" t="s">
        <v>910</v>
      </c>
      <c r="Q137" t="s">
        <v>507</v>
      </c>
      <c r="R137" t="s">
        <v>300</v>
      </c>
      <c r="S137">
        <v>60135</v>
      </c>
      <c r="T137" t="s">
        <v>301</v>
      </c>
      <c r="V137" t="str">
        <f t="shared" si="12"/>
        <v>Tambak Segaran Wetan 39 Rt. 5 Rw. 8 Rangkah Tambak Sari Surabaya 60135 Jawa Timur</v>
      </c>
    </row>
    <row r="138" spans="1:22">
      <c r="A138" s="6">
        <v>136</v>
      </c>
      <c r="B138" s="6" t="s">
        <v>911</v>
      </c>
      <c r="C138" t="s">
        <v>912</v>
      </c>
      <c r="D138" t="s">
        <v>913</v>
      </c>
      <c r="E138" s="7" t="s">
        <v>914</v>
      </c>
      <c r="F138" s="1" t="s">
        <v>915</v>
      </c>
      <c r="G138" t="s">
        <v>26</v>
      </c>
      <c r="H138" s="6">
        <v>7</v>
      </c>
      <c r="I138" t="s">
        <v>352</v>
      </c>
      <c r="J138" s="6" t="s">
        <v>900</v>
      </c>
      <c r="K138" t="s">
        <v>29</v>
      </c>
      <c r="L138" s="7" t="s">
        <v>916</v>
      </c>
      <c r="M138" t="s">
        <v>917</v>
      </c>
      <c r="N138">
        <v>3</v>
      </c>
      <c r="O138">
        <v>9</v>
      </c>
      <c r="P138" t="s">
        <v>918</v>
      </c>
      <c r="Q138" t="s">
        <v>919</v>
      </c>
      <c r="R138" t="s">
        <v>300</v>
      </c>
      <c r="S138">
        <v>60129</v>
      </c>
      <c r="T138" t="s">
        <v>301</v>
      </c>
      <c r="V138" t="str">
        <f t="shared" si="12"/>
        <v>Tanah Merah Utara 4/35A Rt. 3 Rw. 9 Tanah Kali Kedinding Kenjeran Surabaya 60129 Jawa Timur</v>
      </c>
    </row>
    <row r="139" spans="1:22">
      <c r="A139" s="6">
        <v>137</v>
      </c>
      <c r="B139" s="6" t="s">
        <v>920</v>
      </c>
      <c r="C139" t="s">
        <v>921</v>
      </c>
      <c r="D139" t="s">
        <v>922</v>
      </c>
      <c r="E139" s="7" t="s">
        <v>923</v>
      </c>
      <c r="F139" s="1" t="s">
        <v>924</v>
      </c>
      <c r="G139" t="s">
        <v>26</v>
      </c>
      <c r="H139" s="6">
        <v>5</v>
      </c>
      <c r="I139" t="s">
        <v>925</v>
      </c>
      <c r="J139" s="6" t="s">
        <v>926</v>
      </c>
      <c r="K139" t="s">
        <v>29</v>
      </c>
      <c r="L139" s="7" t="s">
        <v>927</v>
      </c>
      <c r="M139">
        <v>41</v>
      </c>
      <c r="N139">
        <v>4</v>
      </c>
      <c r="O139">
        <v>4</v>
      </c>
      <c r="P139" t="s">
        <v>928</v>
      </c>
      <c r="Q139" t="s">
        <v>318</v>
      </c>
      <c r="R139" t="s">
        <v>300</v>
      </c>
      <c r="S139">
        <v>60236</v>
      </c>
      <c r="T139" t="s">
        <v>301</v>
      </c>
      <c r="V139" t="str">
        <f t="shared" si="12"/>
        <v>Jemur Andayani 1 41 Rt. 4 Rw. 4 Siwalankerto Wonocolo Surabaya 60236 Jawa Timur</v>
      </c>
    </row>
    <row r="140" spans="1:22">
      <c r="A140" s="6">
        <v>138</v>
      </c>
      <c r="B140" s="6" t="s">
        <v>929</v>
      </c>
      <c r="C140" t="s">
        <v>930</v>
      </c>
      <c r="D140" t="s">
        <v>931</v>
      </c>
      <c r="E140" s="7" t="s">
        <v>932</v>
      </c>
      <c r="F140" s="1" t="s">
        <v>933</v>
      </c>
      <c r="G140" t="s">
        <v>26</v>
      </c>
      <c r="H140" s="6">
        <v>7</v>
      </c>
      <c r="I140" t="s">
        <v>495</v>
      </c>
      <c r="J140" s="6" t="s">
        <v>926</v>
      </c>
      <c r="K140" t="s">
        <v>29</v>
      </c>
      <c r="L140" s="7" t="s">
        <v>934</v>
      </c>
      <c r="M140">
        <v>12</v>
      </c>
      <c r="N140">
        <v>1</v>
      </c>
      <c r="O140">
        <v>6</v>
      </c>
      <c r="P140" t="s">
        <v>935</v>
      </c>
      <c r="Q140" t="s">
        <v>299</v>
      </c>
      <c r="R140" t="s">
        <v>300</v>
      </c>
      <c r="S140">
        <v>60242</v>
      </c>
      <c r="T140" t="s">
        <v>301</v>
      </c>
      <c r="V140" t="str">
        <f t="shared" si="12"/>
        <v>Waringin Kedurus 12 Rt. 1 Rw. 6 Sawunggaling Wonokromo Surabaya 60242 Jawa Timur</v>
      </c>
    </row>
    <row r="141" spans="1:22">
      <c r="A141" s="6">
        <v>139</v>
      </c>
      <c r="B141" s="6" t="s">
        <v>936</v>
      </c>
      <c r="C141" t="s">
        <v>937</v>
      </c>
      <c r="D141" t="s">
        <v>938</v>
      </c>
      <c r="E141" s="7" t="s">
        <v>939</v>
      </c>
      <c r="F141" s="1" t="s">
        <v>940</v>
      </c>
      <c r="G141" t="s">
        <v>26</v>
      </c>
      <c r="H141" s="6">
        <v>7</v>
      </c>
      <c r="I141" t="s">
        <v>626</v>
      </c>
      <c r="J141" s="6" t="s">
        <v>926</v>
      </c>
      <c r="K141" t="s">
        <v>29</v>
      </c>
      <c r="L141" s="7" t="s">
        <v>941</v>
      </c>
      <c r="M141" t="s">
        <v>942</v>
      </c>
      <c r="N141">
        <v>6</v>
      </c>
      <c r="O141">
        <v>8</v>
      </c>
      <c r="P141" t="s">
        <v>943</v>
      </c>
      <c r="Q141" t="s">
        <v>677</v>
      </c>
      <c r="R141" t="s">
        <v>300</v>
      </c>
      <c r="S141">
        <v>60152</v>
      </c>
      <c r="T141" t="s">
        <v>301</v>
      </c>
      <c r="V141" t="str">
        <f t="shared" si="12"/>
        <v>Jl. Sencaki 106 A Rt. 6 Rw. 8 Sidotopo Semampir Surabaya 60152 Jawa Timur</v>
      </c>
    </row>
    <row r="142" spans="1:22">
      <c r="A142" s="6">
        <v>140</v>
      </c>
      <c r="B142" s="6" t="s">
        <v>944</v>
      </c>
      <c r="C142" t="s">
        <v>945</v>
      </c>
      <c r="D142" t="s">
        <v>946</v>
      </c>
      <c r="E142" s="7" t="s">
        <v>947</v>
      </c>
      <c r="F142" s="1" t="s">
        <v>948</v>
      </c>
      <c r="G142" t="s">
        <v>26</v>
      </c>
      <c r="H142" s="6">
        <v>7</v>
      </c>
      <c r="I142" t="s">
        <v>949</v>
      </c>
      <c r="J142" s="6" t="s">
        <v>926</v>
      </c>
      <c r="K142" t="s">
        <v>29</v>
      </c>
      <c r="L142" s="7" t="s">
        <v>950</v>
      </c>
      <c r="M142">
        <v>6</v>
      </c>
      <c r="N142">
        <v>1</v>
      </c>
      <c r="O142">
        <v>7</v>
      </c>
      <c r="P142" t="s">
        <v>951</v>
      </c>
      <c r="Q142" t="s">
        <v>952</v>
      </c>
      <c r="R142" t="s">
        <v>748</v>
      </c>
      <c r="S142">
        <v>60286</v>
      </c>
      <c r="T142" t="s">
        <v>301</v>
      </c>
      <c r="V142" t="str">
        <f t="shared" si="12"/>
        <v>Jl. Karang Wismo 6 Rt. 1 Rw. 7 Airlangga Gubeng Kota Surabaya 60286 Jawa Timur</v>
      </c>
    </row>
    <row r="143" spans="1:22">
      <c r="A143" s="6">
        <v>141</v>
      </c>
      <c r="B143" s="6" t="s">
        <v>953</v>
      </c>
      <c r="C143" t="s">
        <v>954</v>
      </c>
      <c r="D143" t="s">
        <v>955</v>
      </c>
      <c r="E143" s="7" t="s">
        <v>956</v>
      </c>
      <c r="F143" s="1" t="s">
        <v>957</v>
      </c>
      <c r="G143" t="s">
        <v>26</v>
      </c>
      <c r="H143" s="6">
        <v>7</v>
      </c>
      <c r="I143" t="s">
        <v>566</v>
      </c>
      <c r="J143" s="6" t="s">
        <v>958</v>
      </c>
      <c r="K143" t="s">
        <v>29</v>
      </c>
      <c r="L143" s="7" t="s">
        <v>959</v>
      </c>
      <c r="M143">
        <v>2</v>
      </c>
      <c r="N143">
        <v>1</v>
      </c>
      <c r="O143" t="s">
        <v>960</v>
      </c>
      <c r="P143" t="s">
        <v>961</v>
      </c>
      <c r="Q143" t="s">
        <v>356</v>
      </c>
      <c r="R143">
        <v>61385</v>
      </c>
      <c r="S143" t="s">
        <v>301</v>
      </c>
      <c r="V143" t="str">
        <f>L143&amp;" Rt. "&amp;M143&amp;" Rw."&amp;N143&amp;" "&amp;O143&amp;" "&amp;P143&amp;" "&amp;Q143&amp;" "&amp;R143&amp;" "&amp;S143</f>
        <v>Dsn Sebani Rt. 2 Rw.1 Tanjangtono Ngoro Mojokerto 61385 Jawa Timur</v>
      </c>
    </row>
    <row r="144" spans="1:22">
      <c r="A144" s="6">
        <v>142</v>
      </c>
      <c r="B144" s="6" t="s">
        <v>962</v>
      </c>
      <c r="C144" t="s">
        <v>963</v>
      </c>
      <c r="D144" t="s">
        <v>964</v>
      </c>
      <c r="E144" s="7" t="s">
        <v>964</v>
      </c>
      <c r="F144" s="1" t="s">
        <v>965</v>
      </c>
      <c r="G144" t="s">
        <v>26</v>
      </c>
      <c r="H144" s="6">
        <v>6</v>
      </c>
      <c r="I144" t="s">
        <v>966</v>
      </c>
      <c r="J144" s="6" t="s">
        <v>958</v>
      </c>
      <c r="K144" t="s">
        <v>29</v>
      </c>
      <c r="M144"/>
      <c r="V144" t="str">
        <f>E144</f>
        <v>TENGGUMUNG BARU SEL. VI /2B SBY</v>
      </c>
    </row>
    <row r="145" spans="1:22">
      <c r="A145" s="6">
        <v>143</v>
      </c>
      <c r="B145" s="6" t="s">
        <v>967</v>
      </c>
      <c r="C145" t="s">
        <v>968</v>
      </c>
      <c r="D145" t="s">
        <v>969</v>
      </c>
      <c r="E145" s="7" t="s">
        <v>970</v>
      </c>
      <c r="F145" s="1" t="s">
        <v>971</v>
      </c>
      <c r="G145" t="s">
        <v>26</v>
      </c>
      <c r="H145" s="6">
        <v>6</v>
      </c>
      <c r="I145" t="s">
        <v>972</v>
      </c>
      <c r="J145" s="6" t="s">
        <v>958</v>
      </c>
      <c r="K145" t="s">
        <v>29</v>
      </c>
      <c r="L145" s="7" t="s">
        <v>973</v>
      </c>
      <c r="M145" t="s">
        <v>974</v>
      </c>
      <c r="N145">
        <v>8</v>
      </c>
      <c r="O145">
        <v>5</v>
      </c>
      <c r="P145" t="s">
        <v>975</v>
      </c>
      <c r="Q145" t="s">
        <v>418</v>
      </c>
      <c r="R145" t="s">
        <v>300</v>
      </c>
      <c r="S145">
        <v>60256</v>
      </c>
      <c r="T145" t="s">
        <v>301</v>
      </c>
      <c r="V145" t="str">
        <f t="shared" ref="V145:V149" si="13">L145&amp;" "&amp;M145&amp;" Rt. "&amp;N145&amp;" Rw. "&amp;O145&amp;" "&amp;P145&amp;" "&amp;Q145&amp;" "&amp;R145&amp;" "&amp;S145&amp;" "&amp;T145</f>
        <v>Pakis Gunung  1 / 109 Rt. 8 Rw. 5 Pakis Sawahan Surabaya 60256 Jawa Timur</v>
      </c>
    </row>
    <row r="146" spans="1:22">
      <c r="A146" s="6">
        <v>144</v>
      </c>
      <c r="B146" s="6" t="s">
        <v>976</v>
      </c>
      <c r="C146" t="s">
        <v>977</v>
      </c>
      <c r="D146" t="s">
        <v>978</v>
      </c>
      <c r="E146" s="7" t="s">
        <v>979</v>
      </c>
      <c r="F146" s="1" t="s">
        <v>980</v>
      </c>
      <c r="G146" t="s">
        <v>26</v>
      </c>
      <c r="H146" s="6">
        <v>7</v>
      </c>
      <c r="I146" t="s">
        <v>981</v>
      </c>
      <c r="J146" s="6" t="s">
        <v>982</v>
      </c>
      <c r="K146" t="s">
        <v>29</v>
      </c>
      <c r="L146" s="7" t="s">
        <v>296</v>
      </c>
      <c r="M146" t="s">
        <v>983</v>
      </c>
      <c r="N146">
        <v>11</v>
      </c>
      <c r="O146">
        <v>3</v>
      </c>
      <c r="P146" t="s">
        <v>298</v>
      </c>
      <c r="Q146" t="s">
        <v>299</v>
      </c>
      <c r="R146" t="s">
        <v>300</v>
      </c>
      <c r="S146">
        <v>60245</v>
      </c>
      <c r="T146" t="s">
        <v>301</v>
      </c>
      <c r="V146" t="str">
        <f t="shared" si="13"/>
        <v>Ngagel Tirto PDAM 17C Rt. 11 Rw. 3 Ngagelrejo Wonokromo Surabaya 60245 Jawa Timur</v>
      </c>
    </row>
    <row r="147" spans="1:22">
      <c r="A147" s="6">
        <v>145</v>
      </c>
      <c r="B147" s="6" t="s">
        <v>984</v>
      </c>
      <c r="C147" t="s">
        <v>985</v>
      </c>
      <c r="D147" t="s">
        <v>986</v>
      </c>
      <c r="E147" s="7" t="s">
        <v>987</v>
      </c>
      <c r="F147" s="1" t="s">
        <v>988</v>
      </c>
      <c r="G147" t="s">
        <v>26</v>
      </c>
      <c r="H147" s="6">
        <v>7</v>
      </c>
      <c r="I147" t="s">
        <v>899</v>
      </c>
      <c r="J147" s="6" t="s">
        <v>989</v>
      </c>
      <c r="K147" t="s">
        <v>29</v>
      </c>
      <c r="L147" s="7" t="s">
        <v>990</v>
      </c>
      <c r="M147">
        <v>31</v>
      </c>
      <c r="N147">
        <v>5</v>
      </c>
      <c r="O147" t="s">
        <v>991</v>
      </c>
      <c r="P147" t="s">
        <v>992</v>
      </c>
      <c r="Q147" t="s">
        <v>551</v>
      </c>
      <c r="R147">
        <v>61471</v>
      </c>
      <c r="S147" t="s">
        <v>993</v>
      </c>
      <c r="V147" t="str">
        <f>L147&amp;" Rt. "&amp;M147&amp;" Rw."&amp;N147&amp;" "&amp;O147&amp;" "&amp;P147&amp;" "&amp;Q147&amp;" "&amp;R147&amp;" "&amp;S147</f>
        <v>Perum Pandan Wangi Rt. 31 Rw.5 Pandanwangi Diwek Jombang 61471 Jawa timur</v>
      </c>
    </row>
    <row r="148" spans="1:22">
      <c r="A148" s="6">
        <v>146</v>
      </c>
      <c r="B148" s="6" t="s">
        <v>994</v>
      </c>
      <c r="C148" t="s">
        <v>995</v>
      </c>
      <c r="D148" t="s">
        <v>996</v>
      </c>
      <c r="E148" s="7" t="s">
        <v>996</v>
      </c>
      <c r="F148" s="1" t="s">
        <v>997</v>
      </c>
      <c r="G148" t="s">
        <v>26</v>
      </c>
      <c r="H148" s="6">
        <v>7</v>
      </c>
      <c r="I148" t="s">
        <v>331</v>
      </c>
      <c r="J148" s="6" t="s">
        <v>989</v>
      </c>
      <c r="K148" t="s">
        <v>29</v>
      </c>
      <c r="M148"/>
      <c r="V148" t="str">
        <f>E148</f>
        <v>Jl. Ngagel Rejo Kidul 14 Surabaya</v>
      </c>
    </row>
    <row r="149" spans="1:22">
      <c r="A149" s="6">
        <v>147</v>
      </c>
      <c r="B149" s="6" t="s">
        <v>998</v>
      </c>
      <c r="C149" t="s">
        <v>999</v>
      </c>
      <c r="D149" t="s">
        <v>1000</v>
      </c>
      <c r="E149" s="7" t="s">
        <v>1001</v>
      </c>
      <c r="F149" s="1" t="s">
        <v>1002</v>
      </c>
      <c r="G149" t="s">
        <v>26</v>
      </c>
      <c r="H149" s="6">
        <v>6</v>
      </c>
      <c r="I149" t="s">
        <v>1003</v>
      </c>
      <c r="J149" s="6" t="s">
        <v>989</v>
      </c>
      <c r="K149" t="s">
        <v>29</v>
      </c>
      <c r="L149" s="7" t="s">
        <v>1004</v>
      </c>
      <c r="M149" t="s">
        <v>1005</v>
      </c>
      <c r="N149">
        <v>6</v>
      </c>
      <c r="O149">
        <v>11</v>
      </c>
      <c r="P149" t="s">
        <v>396</v>
      </c>
      <c r="Q149" t="s">
        <v>397</v>
      </c>
      <c r="R149" t="s">
        <v>398</v>
      </c>
      <c r="S149">
        <v>61254</v>
      </c>
      <c r="T149" t="s">
        <v>301</v>
      </c>
      <c r="V149" t="str">
        <f t="shared" si="13"/>
        <v>Jl. Anusanata Gg. Kakap 53D Rt. 6 Rw. 11 Sawotratap Gedangan Sidoarjo 61254 Jawa Timur</v>
      </c>
    </row>
    <row r="150" spans="1:22">
      <c r="A150" s="6">
        <v>148</v>
      </c>
      <c r="B150" s="6" t="s">
        <v>1006</v>
      </c>
      <c r="C150" t="s">
        <v>1007</v>
      </c>
      <c r="D150" t="s">
        <v>1008</v>
      </c>
      <c r="E150" s="7" t="s">
        <v>1009</v>
      </c>
      <c r="F150" s="1" t="s">
        <v>1010</v>
      </c>
      <c r="G150" t="s">
        <v>26</v>
      </c>
      <c r="H150" s="6">
        <v>7</v>
      </c>
      <c r="I150" t="s">
        <v>317</v>
      </c>
      <c r="J150" s="6" t="s">
        <v>1011</v>
      </c>
      <c r="K150" t="s">
        <v>29</v>
      </c>
      <c r="L150" s="7" t="s">
        <v>1012</v>
      </c>
      <c r="M150">
        <v>2</v>
      </c>
      <c r="N150">
        <v>1</v>
      </c>
      <c r="O150" t="s">
        <v>1013</v>
      </c>
      <c r="P150" t="s">
        <v>1014</v>
      </c>
      <c r="Q150" t="s">
        <v>1015</v>
      </c>
      <c r="R150">
        <v>64292</v>
      </c>
      <c r="S150" t="s">
        <v>301</v>
      </c>
      <c r="V150" t="str">
        <f>L150&amp;" Rt. "&amp;M150&amp;" Rw."&amp;N150&amp;" "&amp;O150&amp;" "&amp;P150&amp;" "&amp;Q150&amp;" "&amp;R150&amp;" "&amp;S150</f>
        <v>Dsn. A. Yani Rt. 2 Rw.1 Satak Puncu Kediri 64292 Jawa Timur</v>
      </c>
    </row>
    <row r="151" spans="1:22">
      <c r="A151" s="6">
        <v>149</v>
      </c>
      <c r="B151" s="6" t="s">
        <v>1016</v>
      </c>
      <c r="C151" t="s">
        <v>1017</v>
      </c>
      <c r="D151" t="s">
        <v>1018</v>
      </c>
      <c r="E151" s="7" t="s">
        <v>1019</v>
      </c>
      <c r="F151" s="1" t="s">
        <v>1020</v>
      </c>
      <c r="G151" t="s">
        <v>26</v>
      </c>
      <c r="H151" s="6">
        <v>5</v>
      </c>
      <c r="I151" t="s">
        <v>1021</v>
      </c>
      <c r="J151" s="6" t="s">
        <v>1011</v>
      </c>
      <c r="K151" t="s">
        <v>29</v>
      </c>
      <c r="L151" s="7" t="s">
        <v>1022</v>
      </c>
      <c r="M151" t="s">
        <v>1023</v>
      </c>
      <c r="N151" t="s">
        <v>1024</v>
      </c>
      <c r="O151" t="s">
        <v>1025</v>
      </c>
      <c r="P151" t="s">
        <v>398</v>
      </c>
      <c r="Q151">
        <v>61255</v>
      </c>
      <c r="R151" t="s">
        <v>1026</v>
      </c>
      <c r="V151" t="str">
        <f>L151&amp;" "&amp;M151&amp;" "&amp;N151&amp;" "&amp;O151&amp;" "&amp;P151&amp;" "&amp;Q151&amp;" "&amp;R151</f>
        <v>Perum Bluru Permai AE - 07 001/014 Bluru Kidul Sidoarjo 61255 Jatim</v>
      </c>
    </row>
    <row r="152" spans="1:22">
      <c r="A152" s="6">
        <v>150</v>
      </c>
      <c r="B152" s="6" t="s">
        <v>1027</v>
      </c>
      <c r="C152" t="s">
        <v>1028</v>
      </c>
      <c r="D152" t="s">
        <v>1029</v>
      </c>
      <c r="E152" s="7" t="s">
        <v>1030</v>
      </c>
      <c r="F152" s="1" t="s">
        <v>1031</v>
      </c>
      <c r="G152" t="s">
        <v>26</v>
      </c>
      <c r="H152" s="6">
        <v>7</v>
      </c>
      <c r="I152" t="s">
        <v>820</v>
      </c>
      <c r="J152" s="6" t="s">
        <v>1032</v>
      </c>
      <c r="K152" t="s">
        <v>29</v>
      </c>
      <c r="L152" s="7" t="s">
        <v>1033</v>
      </c>
      <c r="M152">
        <v>82</v>
      </c>
      <c r="N152">
        <v>3</v>
      </c>
      <c r="O152">
        <v>1</v>
      </c>
      <c r="P152" t="s">
        <v>1034</v>
      </c>
      <c r="Q152" t="s">
        <v>1034</v>
      </c>
      <c r="R152" t="s">
        <v>300</v>
      </c>
      <c r="S152">
        <v>60225</v>
      </c>
      <c r="T152" t="s">
        <v>301</v>
      </c>
      <c r="V152" t="str">
        <f t="shared" ref="V152:V156" si="14">L152&amp;" "&amp;M152&amp;" Rt. "&amp;N152&amp;" Rw. "&amp;O152&amp;" "&amp;P152&amp;" "&amp;Q152&amp;" "&amp;R152&amp;" "&amp;S152&amp;" "&amp;T152</f>
        <v>Dukuh Pakis 2 82 Rt. 3 Rw. 1 Dukuh Pakis Dukuh Pakis Surabaya 60225 Jawa Timur</v>
      </c>
    </row>
    <row r="153" spans="1:22">
      <c r="A153" s="6">
        <v>151</v>
      </c>
      <c r="B153" s="6" t="s">
        <v>1035</v>
      </c>
      <c r="C153" t="s">
        <v>1036</v>
      </c>
      <c r="D153" t="s">
        <v>1037</v>
      </c>
      <c r="E153" s="7" t="s">
        <v>1038</v>
      </c>
      <c r="F153" s="1" t="s">
        <v>1039</v>
      </c>
      <c r="G153" t="s">
        <v>26</v>
      </c>
      <c r="H153" s="6">
        <v>5</v>
      </c>
      <c r="I153" t="s">
        <v>1040</v>
      </c>
      <c r="J153" s="6" t="s">
        <v>1032</v>
      </c>
      <c r="K153" t="s">
        <v>29</v>
      </c>
      <c r="L153" s="7" t="s">
        <v>1041</v>
      </c>
      <c r="M153" t="s">
        <v>1042</v>
      </c>
      <c r="N153">
        <v>6</v>
      </c>
      <c r="O153">
        <v>6</v>
      </c>
      <c r="P153" t="s">
        <v>766</v>
      </c>
      <c r="Q153" t="s">
        <v>300</v>
      </c>
      <c r="V153" t="str">
        <f>L153&amp;" "&amp;M153&amp;" Rt. "&amp;N153&amp;" Rw. "&amp;O153&amp;" "&amp;P153&amp;" "&amp;Q153&amp;" "&amp;R153</f>
        <v>Jl. Sambiarum Blok 53 B / 17 Rt. 6 Rw. 6 Sambikerep Surabaya </v>
      </c>
    </row>
    <row r="154" spans="1:22">
      <c r="A154" s="6">
        <v>152</v>
      </c>
      <c r="B154" s="6" t="s">
        <v>1043</v>
      </c>
      <c r="C154" t="s">
        <v>1044</v>
      </c>
      <c r="D154" t="s">
        <v>1045</v>
      </c>
      <c r="E154" s="7" t="s">
        <v>1046</v>
      </c>
      <c r="F154" s="1" t="s">
        <v>1047</v>
      </c>
      <c r="G154" t="s">
        <v>26</v>
      </c>
      <c r="H154" s="6">
        <v>6</v>
      </c>
      <c r="I154" t="s">
        <v>1048</v>
      </c>
      <c r="J154" s="6" t="s">
        <v>1032</v>
      </c>
      <c r="K154" t="s">
        <v>29</v>
      </c>
      <c r="L154" s="7" t="s">
        <v>1049</v>
      </c>
      <c r="M154" t="s">
        <v>1050</v>
      </c>
      <c r="N154" t="s">
        <v>300</v>
      </c>
      <c r="V154" t="str">
        <f>L154&amp;" "&amp;M154&amp;" "&amp;N154&amp;" "&amp;O154&amp;" "&amp;P154&amp;" "&amp;Q154&amp;" "&amp;R154</f>
        <v>Jl. Simorejo 31 / 4 Surabaya    </v>
      </c>
    </row>
    <row r="155" spans="1:22">
      <c r="A155" s="6">
        <v>153</v>
      </c>
      <c r="B155" s="6" t="s">
        <v>1051</v>
      </c>
      <c r="C155" t="s">
        <v>1052</v>
      </c>
      <c r="D155" t="s">
        <v>1053</v>
      </c>
      <c r="E155" s="7" t="s">
        <v>1054</v>
      </c>
      <c r="F155" s="1" t="s">
        <v>1055</v>
      </c>
      <c r="G155" t="s">
        <v>26</v>
      </c>
      <c r="H155" s="6">
        <v>5</v>
      </c>
      <c r="I155" t="s">
        <v>1056</v>
      </c>
      <c r="J155" s="6" t="s">
        <v>1057</v>
      </c>
      <c r="K155" t="s">
        <v>29</v>
      </c>
      <c r="L155" s="7" t="s">
        <v>1058</v>
      </c>
      <c r="M155" t="s">
        <v>416</v>
      </c>
      <c r="N155">
        <v>1</v>
      </c>
      <c r="O155">
        <v>1</v>
      </c>
      <c r="P155" t="s">
        <v>417</v>
      </c>
      <c r="Q155" t="s">
        <v>418</v>
      </c>
      <c r="R155" t="s">
        <v>300</v>
      </c>
      <c r="S155">
        <v>60254</v>
      </c>
      <c r="T155" t="s">
        <v>301</v>
      </c>
      <c r="V155" t="str">
        <f t="shared" si="14"/>
        <v>Simogunung I / 27 Rt. 1 Rw. 1 Banyu Urip Sawahan Surabaya 60254 Jawa Timur</v>
      </c>
    </row>
    <row r="156" spans="1:22">
      <c r="A156" s="6">
        <v>154</v>
      </c>
      <c r="B156" s="6" t="s">
        <v>1059</v>
      </c>
      <c r="C156" t="s">
        <v>1060</v>
      </c>
      <c r="D156" t="s">
        <v>1061</v>
      </c>
      <c r="E156" s="7" t="s">
        <v>1062</v>
      </c>
      <c r="F156" s="1" t="s">
        <v>1063</v>
      </c>
      <c r="G156" t="s">
        <v>26</v>
      </c>
      <c r="H156" s="6">
        <v>7</v>
      </c>
      <c r="I156" t="s">
        <v>361</v>
      </c>
      <c r="J156" s="6" t="s">
        <v>1057</v>
      </c>
      <c r="K156" t="s">
        <v>29</v>
      </c>
      <c r="L156" s="7" t="s">
        <v>1064</v>
      </c>
      <c r="M156" t="s">
        <v>1065</v>
      </c>
      <c r="N156">
        <v>3</v>
      </c>
      <c r="O156">
        <v>11</v>
      </c>
      <c r="P156" t="s">
        <v>298</v>
      </c>
      <c r="Q156" t="s">
        <v>299</v>
      </c>
      <c r="R156" t="s">
        <v>300</v>
      </c>
      <c r="S156">
        <v>60245</v>
      </c>
      <c r="T156" t="s">
        <v>301</v>
      </c>
      <c r="V156" t="str">
        <f t="shared" si="14"/>
        <v>Perintis Raya 3-B Rt. 3 Rw. 11 Ngagelrejo Wonokromo Surabaya 60245 Jawa Timur</v>
      </c>
    </row>
    <row r="157" spans="1:22">
      <c r="A157" s="6">
        <v>155</v>
      </c>
      <c r="B157" s="6" t="s">
        <v>1066</v>
      </c>
      <c r="C157" t="s">
        <v>1067</v>
      </c>
      <c r="D157" t="s">
        <v>1068</v>
      </c>
      <c r="E157" s="7" t="s">
        <v>1069</v>
      </c>
      <c r="F157" s="1" t="s">
        <v>1070</v>
      </c>
      <c r="G157" t="s">
        <v>26</v>
      </c>
      <c r="H157" s="6">
        <v>5</v>
      </c>
      <c r="I157" t="s">
        <v>1071</v>
      </c>
      <c r="J157" s="6" t="s">
        <v>1072</v>
      </c>
      <c r="K157" t="s">
        <v>29</v>
      </c>
      <c r="L157" s="7" t="s">
        <v>589</v>
      </c>
      <c r="M157" t="s">
        <v>1073</v>
      </c>
      <c r="N157" t="s">
        <v>1074</v>
      </c>
      <c r="O157">
        <v>1</v>
      </c>
      <c r="P157">
        <v>3</v>
      </c>
      <c r="Q157" t="s">
        <v>1075</v>
      </c>
      <c r="R157" t="s">
        <v>1076</v>
      </c>
      <c r="S157" t="s">
        <v>300</v>
      </c>
      <c r="T157">
        <v>60198</v>
      </c>
      <c r="U157" t="s">
        <v>301</v>
      </c>
      <c r="V157" t="str">
        <f>L157&amp;" "&amp;M157&amp;" "&amp;N157&amp;" Rt. "&amp;O157&amp;" Rw. "&amp;P157&amp;" "&amp;Q157&amp;" "&amp;R157&amp;" "&amp;S157&amp;" "&amp;T157&amp;" "&amp;U157</f>
        <v>Tengger Kandangan VII/2 Blok 55F Rt. 1 Rw. 3 Kandangan Benowo Surabaya 60198 Jawa Timur</v>
      </c>
    </row>
    <row r="158" spans="1:22">
      <c r="A158" s="6">
        <v>156</v>
      </c>
      <c r="B158" s="6" t="s">
        <v>1077</v>
      </c>
      <c r="C158" t="s">
        <v>1078</v>
      </c>
      <c r="D158" t="s">
        <v>1079</v>
      </c>
      <c r="E158" s="7" t="s">
        <v>1080</v>
      </c>
      <c r="F158" s="1" t="s">
        <v>1081</v>
      </c>
      <c r="G158" t="s">
        <v>26</v>
      </c>
      <c r="H158" s="6">
        <v>7</v>
      </c>
      <c r="I158" t="s">
        <v>1082</v>
      </c>
      <c r="J158" s="6" t="s">
        <v>1072</v>
      </c>
      <c r="K158" t="s">
        <v>29</v>
      </c>
      <c r="L158" s="7" t="s">
        <v>1083</v>
      </c>
      <c r="M158" t="s">
        <v>1084</v>
      </c>
      <c r="N158">
        <v>1</v>
      </c>
      <c r="O158">
        <v>5</v>
      </c>
      <c r="P158" t="s">
        <v>1085</v>
      </c>
      <c r="Q158" t="s">
        <v>318</v>
      </c>
      <c r="R158" t="s">
        <v>300</v>
      </c>
      <c r="S158">
        <v>60239</v>
      </c>
      <c r="T158" t="s">
        <v>301</v>
      </c>
      <c r="V158" t="str">
        <f t="shared" ref="V158:V160" si="15">L158&amp;" "&amp;M158&amp;" Rt. "&amp;N158&amp;" Rw. "&amp;O158&amp;" "&amp;P158&amp;" "&amp;Q158&amp;" "&amp;R158&amp;" "&amp;S158&amp;" "&amp;T158</f>
        <v>Bendul Merisi Besar Timur No. 39 Rt. 1 Rw. 5 Bendul Merisi Wonocolo Surabaya 60239 Jawa Timur</v>
      </c>
    </row>
    <row r="159" spans="1:22">
      <c r="A159" s="6">
        <v>157</v>
      </c>
      <c r="B159" s="6" t="s">
        <v>1086</v>
      </c>
      <c r="C159" t="s">
        <v>1087</v>
      </c>
      <c r="D159" t="s">
        <v>1088</v>
      </c>
      <c r="E159" s="7" t="s">
        <v>1089</v>
      </c>
      <c r="F159" s="1" t="s">
        <v>1090</v>
      </c>
      <c r="G159" t="s">
        <v>26</v>
      </c>
      <c r="H159" s="6">
        <v>6</v>
      </c>
      <c r="I159" t="s">
        <v>1091</v>
      </c>
      <c r="J159" s="6" t="s">
        <v>1092</v>
      </c>
      <c r="K159" t="s">
        <v>29</v>
      </c>
      <c r="L159" s="7" t="s">
        <v>1093</v>
      </c>
      <c r="M159" t="s">
        <v>1094</v>
      </c>
      <c r="N159">
        <v>11</v>
      </c>
      <c r="O159">
        <v>1</v>
      </c>
      <c r="P159" t="s">
        <v>1095</v>
      </c>
      <c r="Q159" t="s">
        <v>717</v>
      </c>
      <c r="R159" t="s">
        <v>398</v>
      </c>
      <c r="S159">
        <v>61256</v>
      </c>
      <c r="T159" t="s">
        <v>301</v>
      </c>
      <c r="V159" t="str">
        <f t="shared" si="15"/>
        <v>Bungurasih Timur 10-C/9 Rt. 11 Rw. 1 Bungurasih Waru Sidoarjo 61256 Jawa Timur</v>
      </c>
    </row>
    <row r="160" spans="1:22">
      <c r="A160" s="6">
        <v>158</v>
      </c>
      <c r="B160" s="6" t="s">
        <v>1096</v>
      </c>
      <c r="C160" t="s">
        <v>1097</v>
      </c>
      <c r="D160" t="s">
        <v>1098</v>
      </c>
      <c r="E160" s="7" t="s">
        <v>1099</v>
      </c>
      <c r="F160" s="1" t="s">
        <v>1100</v>
      </c>
      <c r="G160" t="s">
        <v>26</v>
      </c>
      <c r="H160" s="6">
        <v>6</v>
      </c>
      <c r="I160" t="s">
        <v>1101</v>
      </c>
      <c r="J160" s="6" t="s">
        <v>1092</v>
      </c>
      <c r="K160" t="s">
        <v>29</v>
      </c>
      <c r="L160" s="7" t="s">
        <v>1102</v>
      </c>
      <c r="M160" t="s">
        <v>1103</v>
      </c>
      <c r="N160">
        <v>2</v>
      </c>
      <c r="O160">
        <v>1</v>
      </c>
      <c r="P160" t="s">
        <v>1102</v>
      </c>
      <c r="Q160" t="s">
        <v>1104</v>
      </c>
      <c r="R160" t="s">
        <v>726</v>
      </c>
      <c r="S160">
        <v>67153</v>
      </c>
      <c r="T160" t="s">
        <v>301</v>
      </c>
      <c r="V160" t="str">
        <f t="shared" si="15"/>
        <v>Masangan No.17 A Rt. 2 Rw. 1 Masangan Bangil Pasuruan 67153 Jawa Timur</v>
      </c>
    </row>
    <row r="161" spans="1:22">
      <c r="A161" s="6">
        <v>159</v>
      </c>
      <c r="B161" s="6" t="s">
        <v>1105</v>
      </c>
      <c r="C161" t="s">
        <v>1106</v>
      </c>
      <c r="D161" t="s">
        <v>1107</v>
      </c>
      <c r="E161" s="7" t="s">
        <v>1107</v>
      </c>
      <c r="F161" s="1" t="s">
        <v>1108</v>
      </c>
      <c r="G161" t="s">
        <v>26</v>
      </c>
      <c r="H161" s="6">
        <v>7</v>
      </c>
      <c r="I161" t="s">
        <v>1109</v>
      </c>
      <c r="J161" s="6" t="s">
        <v>1110</v>
      </c>
      <c r="K161" t="s">
        <v>29</v>
      </c>
      <c r="M161"/>
      <c r="V161" t="str">
        <f>E161</f>
        <v>RD.PDAM Ngagel Tirto 27 A Surabaya</v>
      </c>
    </row>
    <row r="162" spans="1:22">
      <c r="A162" s="6">
        <v>160</v>
      </c>
      <c r="B162" s="6" t="s">
        <v>1111</v>
      </c>
      <c r="C162" t="s">
        <v>1112</v>
      </c>
      <c r="D162" t="s">
        <v>1113</v>
      </c>
      <c r="E162" s="7" t="s">
        <v>1114</v>
      </c>
      <c r="F162" s="1" t="s">
        <v>1115</v>
      </c>
      <c r="G162" t="s">
        <v>26</v>
      </c>
      <c r="H162" s="6">
        <v>6</v>
      </c>
      <c r="I162" t="s">
        <v>1116</v>
      </c>
      <c r="J162" s="6" t="s">
        <v>1110</v>
      </c>
      <c r="K162" t="s">
        <v>29</v>
      </c>
      <c r="L162" s="7" t="s">
        <v>1117</v>
      </c>
      <c r="M162" t="s">
        <v>1118</v>
      </c>
      <c r="N162" t="s">
        <v>1119</v>
      </c>
      <c r="O162" t="s">
        <v>1120</v>
      </c>
      <c r="P162" t="s">
        <v>1121</v>
      </c>
      <c r="Q162" t="s">
        <v>300</v>
      </c>
      <c r="V162" t="str">
        <f>L162&amp;" "&amp;M162&amp;" "&amp;N162&amp;" "&amp;O162&amp;" "&amp;P162&amp;" "&amp;Q162&amp;" "&amp;R162</f>
        <v>Ngagel Rejo no. 46  ( rumah dinas ) SIDORUKUN III/35 Surabaya </v>
      </c>
    </row>
    <row r="163" spans="1:22">
      <c r="A163" s="6">
        <v>161</v>
      </c>
      <c r="B163" s="6" t="s">
        <v>1122</v>
      </c>
      <c r="C163" t="s">
        <v>185</v>
      </c>
      <c r="D163" t="s">
        <v>1123</v>
      </c>
      <c r="E163" s="7" t="s">
        <v>1124</v>
      </c>
      <c r="F163" s="1" t="s">
        <v>1125</v>
      </c>
      <c r="G163" t="s">
        <v>26</v>
      </c>
      <c r="H163" s="6">
        <v>6</v>
      </c>
      <c r="I163" t="s">
        <v>482</v>
      </c>
      <c r="J163" s="6" t="s">
        <v>1126</v>
      </c>
      <c r="K163" t="s">
        <v>29</v>
      </c>
      <c r="L163" s="7" t="s">
        <v>1127</v>
      </c>
      <c r="M163">
        <v>17</v>
      </c>
      <c r="N163">
        <v>1</v>
      </c>
      <c r="O163">
        <v>4</v>
      </c>
      <c r="P163" t="s">
        <v>1075</v>
      </c>
      <c r="Q163" t="s">
        <v>1076</v>
      </c>
      <c r="R163" t="s">
        <v>300</v>
      </c>
      <c r="S163">
        <v>60198</v>
      </c>
      <c r="T163" t="s">
        <v>301</v>
      </c>
      <c r="V163" t="str">
        <f t="shared" ref="V163:V167" si="16">L163&amp;" "&amp;M163&amp;" Rt. "&amp;N163&amp;" Rw. "&amp;O163&amp;" "&amp;P163&amp;" "&amp;Q163&amp;" "&amp;R163&amp;" "&amp;S163&amp;" "&amp;T163</f>
        <v>Wisma Tengger I 17 Rt. 1 Rw. 4 Kandangan Benowo Surabaya 60198 Jawa Timur</v>
      </c>
    </row>
    <row r="164" spans="1:22">
      <c r="A164" s="6">
        <v>162</v>
      </c>
      <c r="B164" s="6" t="s">
        <v>1128</v>
      </c>
      <c r="C164" t="s">
        <v>1129</v>
      </c>
      <c r="D164" t="s">
        <v>1130</v>
      </c>
      <c r="E164" s="7" t="s">
        <v>1130</v>
      </c>
      <c r="F164" s="1" t="s">
        <v>1131</v>
      </c>
      <c r="G164" t="s">
        <v>26</v>
      </c>
      <c r="H164" s="6">
        <v>7</v>
      </c>
      <c r="I164" t="s">
        <v>1132</v>
      </c>
      <c r="J164" s="6" t="s">
        <v>1133</v>
      </c>
      <c r="K164" t="s">
        <v>29</v>
      </c>
      <c r="M164"/>
      <c r="V164" t="str">
        <f>E164</f>
        <v>Jl. Kalimas Hilir I B / 10 Surabaya</v>
      </c>
    </row>
    <row r="165" spans="1:22">
      <c r="A165" s="6">
        <v>163</v>
      </c>
      <c r="B165" s="6" t="s">
        <v>1134</v>
      </c>
      <c r="C165" t="s">
        <v>1135</v>
      </c>
      <c r="D165" t="s">
        <v>1136</v>
      </c>
      <c r="E165" s="7" t="s">
        <v>1137</v>
      </c>
      <c r="F165" s="1" t="s">
        <v>1138</v>
      </c>
      <c r="G165" t="s">
        <v>26</v>
      </c>
      <c r="H165" s="6">
        <v>7</v>
      </c>
      <c r="I165" t="s">
        <v>1139</v>
      </c>
      <c r="J165" s="6" t="s">
        <v>1140</v>
      </c>
      <c r="K165" t="s">
        <v>29</v>
      </c>
      <c r="L165" s="7" t="s">
        <v>1141</v>
      </c>
      <c r="M165" t="s">
        <v>1142</v>
      </c>
      <c r="N165">
        <v>17</v>
      </c>
      <c r="O165">
        <v>5</v>
      </c>
      <c r="P165" t="s">
        <v>1143</v>
      </c>
      <c r="Q165" t="s">
        <v>1144</v>
      </c>
      <c r="R165" t="s">
        <v>398</v>
      </c>
      <c r="S165">
        <v>61252</v>
      </c>
      <c r="T165" t="s">
        <v>301</v>
      </c>
      <c r="V165" t="str">
        <f t="shared" si="16"/>
        <v>Perum Gading Fajar A-2 / 17 Rt. 17 Rw. 5 Siwalan Panji Buduran Sidoarjo 61252 Jawa Timur</v>
      </c>
    </row>
    <row r="166" spans="1:22">
      <c r="A166" s="6">
        <v>164</v>
      </c>
      <c r="B166" s="6" t="s">
        <v>1145</v>
      </c>
      <c r="C166" t="s">
        <v>1146</v>
      </c>
      <c r="D166" t="s">
        <v>1147</v>
      </c>
      <c r="E166" s="7" t="s">
        <v>1148</v>
      </c>
      <c r="F166" s="1" t="s">
        <v>1149</v>
      </c>
      <c r="G166" t="s">
        <v>26</v>
      </c>
      <c r="H166" s="6">
        <v>6</v>
      </c>
      <c r="I166" t="s">
        <v>1150</v>
      </c>
      <c r="J166" s="6" t="s">
        <v>1140</v>
      </c>
      <c r="K166" t="s">
        <v>29</v>
      </c>
      <c r="L166" s="7" t="s">
        <v>1151</v>
      </c>
      <c r="M166">
        <v>27</v>
      </c>
      <c r="N166">
        <v>2</v>
      </c>
      <c r="O166">
        <v>12</v>
      </c>
      <c r="P166" t="s">
        <v>1152</v>
      </c>
      <c r="Q166" t="s">
        <v>1153</v>
      </c>
      <c r="R166" t="s">
        <v>300</v>
      </c>
      <c r="S166">
        <v>60271</v>
      </c>
      <c r="T166" t="s">
        <v>301</v>
      </c>
      <c r="V166" t="str">
        <f t="shared" si="16"/>
        <v>Keputran Kejambon I 27 Rt. 2 Rw. 12 Embong Kaliasin Genteng Surabaya 60271 Jawa Timur</v>
      </c>
    </row>
    <row r="167" spans="1:22">
      <c r="A167" s="6">
        <v>165</v>
      </c>
      <c r="B167" s="6" t="s">
        <v>1154</v>
      </c>
      <c r="C167" t="s">
        <v>1155</v>
      </c>
      <c r="D167" t="s">
        <v>1156</v>
      </c>
      <c r="E167" s="7" t="s">
        <v>1157</v>
      </c>
      <c r="F167" s="1" t="s">
        <v>1158</v>
      </c>
      <c r="G167" t="s">
        <v>26</v>
      </c>
      <c r="H167" s="6">
        <v>5</v>
      </c>
      <c r="I167" t="s">
        <v>1159</v>
      </c>
      <c r="J167" s="6" t="s">
        <v>1160</v>
      </c>
      <c r="K167" t="s">
        <v>29</v>
      </c>
      <c r="L167" s="7" t="s">
        <v>1161</v>
      </c>
      <c r="M167">
        <v>177</v>
      </c>
      <c r="N167">
        <v>5</v>
      </c>
      <c r="O167">
        <v>3</v>
      </c>
      <c r="P167" t="s">
        <v>1162</v>
      </c>
      <c r="Q167" t="s">
        <v>1163</v>
      </c>
      <c r="R167" t="s">
        <v>300</v>
      </c>
      <c r="S167">
        <v>60295</v>
      </c>
      <c r="T167" t="s">
        <v>301</v>
      </c>
      <c r="V167" t="str">
        <f t="shared" si="16"/>
        <v>Jl. Pandugo 177 Rt. 5 Rw. 3 Medokan Ayu Rungkut Surabaya 60295 Jawa Timur</v>
      </c>
    </row>
    <row r="168" spans="1:22">
      <c r="A168" s="6">
        <v>166</v>
      </c>
      <c r="B168" s="6" t="s">
        <v>1164</v>
      </c>
      <c r="C168" t="s">
        <v>1165</v>
      </c>
      <c r="D168" t="s">
        <v>1166</v>
      </c>
      <c r="E168" s="7" t="s">
        <v>1167</v>
      </c>
      <c r="F168" s="1" t="s">
        <v>1168</v>
      </c>
      <c r="G168" t="s">
        <v>26</v>
      </c>
      <c r="H168" s="6">
        <v>7</v>
      </c>
      <c r="I168" t="s">
        <v>1169</v>
      </c>
      <c r="J168" s="6" t="s">
        <v>1160</v>
      </c>
      <c r="K168" t="s">
        <v>29</v>
      </c>
      <c r="L168" s="7" t="s">
        <v>1170</v>
      </c>
      <c r="M168">
        <v>1</v>
      </c>
      <c r="N168">
        <v>3</v>
      </c>
      <c r="O168" t="s">
        <v>725</v>
      </c>
      <c r="P168" t="s">
        <v>726</v>
      </c>
      <c r="Q168">
        <v>67155</v>
      </c>
      <c r="R168" t="s">
        <v>301</v>
      </c>
      <c r="V168" t="str">
        <f>L168&amp;" Rt. "&amp;M168&amp;" Rw. "&amp;N168&amp;" "&amp;O168&amp;" "&amp;P168&amp;" "&amp;Q168&amp;" "&amp;R168</f>
        <v>Gempol Viaduk Rt. 1 Rw. 3 Gempol Pasuruan 67155 Jawa Timur</v>
      </c>
    </row>
    <row r="169" spans="1:22">
      <c r="A169" s="6">
        <v>167</v>
      </c>
      <c r="B169" s="6" t="s">
        <v>1171</v>
      </c>
      <c r="C169" t="s">
        <v>1172</v>
      </c>
      <c r="D169" t="s">
        <v>1173</v>
      </c>
      <c r="E169" s="7" t="s">
        <v>1174</v>
      </c>
      <c r="F169" s="1" t="s">
        <v>1175</v>
      </c>
      <c r="G169" t="s">
        <v>26</v>
      </c>
      <c r="H169" s="6">
        <v>6</v>
      </c>
      <c r="I169" t="s">
        <v>1176</v>
      </c>
      <c r="J169" s="6" t="s">
        <v>1160</v>
      </c>
      <c r="K169" t="s">
        <v>29</v>
      </c>
      <c r="L169" s="7" t="s">
        <v>1177</v>
      </c>
      <c r="M169" t="s">
        <v>1178</v>
      </c>
      <c r="N169">
        <v>3</v>
      </c>
      <c r="O169">
        <v>7</v>
      </c>
      <c r="P169" t="s">
        <v>1179</v>
      </c>
      <c r="Q169" t="s">
        <v>893</v>
      </c>
      <c r="R169" t="s">
        <v>398</v>
      </c>
      <c r="S169">
        <v>61272</v>
      </c>
      <c r="T169" t="s">
        <v>301</v>
      </c>
      <c r="V169" t="str">
        <f t="shared" ref="V169:V178" si="17">L169&amp;" "&amp;M169&amp;" Rt. "&amp;N169&amp;" Rw. "&amp;O169&amp;" "&amp;P169&amp;" "&amp;Q169&amp;" "&amp;R169&amp;" "&amp;S169&amp;" "&amp;T169</f>
        <v>Griya Asri Kalitengah IG / 21 Rt. 3 Rw. 7 Kalitengah Tanggulangin Sidoarjo 61272 Jawa Timur</v>
      </c>
    </row>
    <row r="170" spans="1:22">
      <c r="A170" s="6">
        <v>168</v>
      </c>
      <c r="B170" s="6" t="s">
        <v>1180</v>
      </c>
      <c r="C170" t="s">
        <v>1181</v>
      </c>
      <c r="D170" t="s">
        <v>1182</v>
      </c>
      <c r="E170" s="7" t="s">
        <v>1183</v>
      </c>
      <c r="F170" s="1" t="s">
        <v>1184</v>
      </c>
      <c r="G170" t="s">
        <v>26</v>
      </c>
      <c r="H170" s="6">
        <v>5</v>
      </c>
      <c r="I170" t="s">
        <v>1185</v>
      </c>
      <c r="J170" s="6" t="s">
        <v>1186</v>
      </c>
      <c r="K170" t="s">
        <v>29</v>
      </c>
      <c r="L170" s="7" t="s">
        <v>1187</v>
      </c>
      <c r="M170" t="s">
        <v>1188</v>
      </c>
      <c r="N170" t="s">
        <v>1189</v>
      </c>
      <c r="O170" t="s">
        <v>1076</v>
      </c>
      <c r="P170" t="s">
        <v>300</v>
      </c>
      <c r="V170" t="str">
        <f>L170&amp;" "&amp;M170&amp;" "&amp;N170&amp;" "&amp;O170&amp;" "&amp;P170&amp;" "&amp;Q170&amp;" "&amp;R170</f>
        <v>Griya Citra Asri RM 8F / 6 Sememi Benowo Surabaya  </v>
      </c>
    </row>
    <row r="171" spans="1:22">
      <c r="A171" s="6">
        <v>169</v>
      </c>
      <c r="B171" s="6" t="s">
        <v>1190</v>
      </c>
      <c r="C171" t="s">
        <v>1191</v>
      </c>
      <c r="D171" t="s">
        <v>1192</v>
      </c>
      <c r="E171" s="7" t="s">
        <v>1192</v>
      </c>
      <c r="F171" s="1" t="s">
        <v>1193</v>
      </c>
      <c r="G171" t="s">
        <v>26</v>
      </c>
      <c r="H171" s="6">
        <v>6</v>
      </c>
      <c r="I171" t="s">
        <v>1194</v>
      </c>
      <c r="J171" s="6" t="s">
        <v>1186</v>
      </c>
      <c r="K171" t="s">
        <v>29</v>
      </c>
      <c r="M171"/>
      <c r="V171" t="str">
        <f>E171</f>
        <v>Kupang Gunung Timur V / 12 A Surabaya</v>
      </c>
    </row>
    <row r="172" spans="1:22">
      <c r="A172" s="6">
        <v>170</v>
      </c>
      <c r="B172" s="6" t="s">
        <v>1195</v>
      </c>
      <c r="C172" t="s">
        <v>1196</v>
      </c>
      <c r="D172" t="s">
        <v>1197</v>
      </c>
      <c r="E172" s="7" t="s">
        <v>1198</v>
      </c>
      <c r="F172" s="1" t="s">
        <v>1199</v>
      </c>
      <c r="G172" t="s">
        <v>26</v>
      </c>
      <c r="H172" s="6">
        <v>7</v>
      </c>
      <c r="I172" t="s">
        <v>1200</v>
      </c>
      <c r="J172" s="6" t="s">
        <v>1186</v>
      </c>
      <c r="K172" t="s">
        <v>29</v>
      </c>
      <c r="L172" s="7" t="s">
        <v>1201</v>
      </c>
      <c r="M172" t="s">
        <v>1202</v>
      </c>
      <c r="N172" t="s">
        <v>300</v>
      </c>
      <c r="V172" t="str">
        <f>L172&amp;" "&amp;M172&amp;" "&amp;N172&amp;" "&amp;O172&amp;" "&amp;P172&amp;" "&amp;Q172&amp;" "&amp;R172</f>
        <v>Kutisari Utara V B / 9 Surabaya    </v>
      </c>
    </row>
    <row r="173" spans="1:22">
      <c r="A173" s="6">
        <v>171</v>
      </c>
      <c r="B173" s="6" t="s">
        <v>1203</v>
      </c>
      <c r="C173" t="s">
        <v>1204</v>
      </c>
      <c r="D173" t="s">
        <v>1205</v>
      </c>
      <c r="E173" s="7" t="s">
        <v>1206</v>
      </c>
      <c r="F173" s="1" t="s">
        <v>1207</v>
      </c>
      <c r="G173" t="s">
        <v>26</v>
      </c>
      <c r="H173" s="6">
        <v>7</v>
      </c>
      <c r="I173" t="s">
        <v>1208</v>
      </c>
      <c r="J173" s="6" t="s">
        <v>1209</v>
      </c>
      <c r="K173" t="s">
        <v>29</v>
      </c>
      <c r="L173" s="7" t="s">
        <v>1210</v>
      </c>
      <c r="M173">
        <v>6</v>
      </c>
      <c r="N173">
        <v>3</v>
      </c>
      <c r="O173">
        <v>1</v>
      </c>
      <c r="P173" t="s">
        <v>524</v>
      </c>
      <c r="Q173" t="s">
        <v>1211</v>
      </c>
      <c r="R173" t="s">
        <v>300</v>
      </c>
      <c r="S173">
        <v>60175</v>
      </c>
      <c r="T173" t="s">
        <v>301</v>
      </c>
      <c r="V173" t="str">
        <f t="shared" si="17"/>
        <v>Krembangan Makam 6 Rt. 3 Rw. 1 Krembangan Selatan Krembangan Surabaya 60175 Jawa Timur</v>
      </c>
    </row>
    <row r="174" spans="1:22">
      <c r="A174" s="6">
        <v>172</v>
      </c>
      <c r="B174" s="6" t="s">
        <v>1212</v>
      </c>
      <c r="C174" t="s">
        <v>1213</v>
      </c>
      <c r="D174" t="s">
        <v>1214</v>
      </c>
      <c r="E174" s="7" t="s">
        <v>1215</v>
      </c>
      <c r="F174" s="1" t="s">
        <v>1216</v>
      </c>
      <c r="G174" t="s">
        <v>26</v>
      </c>
      <c r="H174" s="6">
        <v>5</v>
      </c>
      <c r="I174" t="s">
        <v>1217</v>
      </c>
      <c r="J174" s="6" t="s">
        <v>1209</v>
      </c>
      <c r="K174" t="s">
        <v>29</v>
      </c>
      <c r="L174" s="7" t="s">
        <v>1218</v>
      </c>
      <c r="M174" t="s">
        <v>1219</v>
      </c>
      <c r="N174">
        <v>3</v>
      </c>
      <c r="O174">
        <v>1</v>
      </c>
      <c r="P174" t="s">
        <v>1218</v>
      </c>
      <c r="Q174" t="s">
        <v>717</v>
      </c>
      <c r="R174" t="s">
        <v>398</v>
      </c>
      <c r="S174">
        <v>61256</v>
      </c>
      <c r="T174" t="s">
        <v>301</v>
      </c>
      <c r="V174" t="str">
        <f t="shared" si="17"/>
        <v>Ngingas N0. 34A Rt. 3 Rw. 1 Ngingas Waru Sidoarjo 61256 Jawa Timur</v>
      </c>
    </row>
    <row r="175" spans="1:22">
      <c r="A175" s="6">
        <v>173</v>
      </c>
      <c r="B175" s="6" t="s">
        <v>1220</v>
      </c>
      <c r="C175" t="s">
        <v>1221</v>
      </c>
      <c r="D175" t="s">
        <v>1222</v>
      </c>
      <c r="E175" s="7" t="s">
        <v>1223</v>
      </c>
      <c r="F175" s="1" t="s">
        <v>1224</v>
      </c>
      <c r="G175" t="s">
        <v>26</v>
      </c>
      <c r="H175" s="6">
        <v>5</v>
      </c>
      <c r="I175" t="s">
        <v>1225</v>
      </c>
      <c r="J175" s="6" t="s">
        <v>1209</v>
      </c>
      <c r="K175" t="s">
        <v>29</v>
      </c>
      <c r="L175" s="7" t="s">
        <v>1226</v>
      </c>
      <c r="M175">
        <v>7</v>
      </c>
      <c r="N175">
        <v>2</v>
      </c>
      <c r="O175">
        <v>3</v>
      </c>
      <c r="P175" t="s">
        <v>1227</v>
      </c>
      <c r="Q175" t="s">
        <v>717</v>
      </c>
      <c r="R175" t="s">
        <v>398</v>
      </c>
      <c r="S175">
        <v>61256</v>
      </c>
      <c r="T175" t="s">
        <v>301</v>
      </c>
      <c r="V175" t="str">
        <f t="shared" si="17"/>
        <v>Jl. Argopuro 7 Rt. 2 Rw. 3 Pepelegi Waru Sidoarjo 61256 Jawa Timur</v>
      </c>
    </row>
    <row r="176" spans="1:22">
      <c r="A176" s="6">
        <v>174</v>
      </c>
      <c r="B176" s="6" t="s">
        <v>1228</v>
      </c>
      <c r="C176" t="s">
        <v>1229</v>
      </c>
      <c r="D176" t="s">
        <v>1230</v>
      </c>
      <c r="E176" s="7" t="s">
        <v>1231</v>
      </c>
      <c r="F176" s="1" t="s">
        <v>1232</v>
      </c>
      <c r="G176" t="s">
        <v>26</v>
      </c>
      <c r="H176" s="6">
        <v>7</v>
      </c>
      <c r="I176" t="s">
        <v>1139</v>
      </c>
      <c r="J176" s="6" t="s">
        <v>1209</v>
      </c>
      <c r="K176" t="s">
        <v>29</v>
      </c>
      <c r="L176" s="7" t="s">
        <v>1233</v>
      </c>
      <c r="M176" t="s">
        <v>1234</v>
      </c>
      <c r="N176">
        <v>7</v>
      </c>
      <c r="O176">
        <v>1</v>
      </c>
      <c r="P176" t="s">
        <v>1235</v>
      </c>
      <c r="Q176" t="s">
        <v>1236</v>
      </c>
      <c r="R176" t="s">
        <v>398</v>
      </c>
      <c r="S176">
        <v>61253</v>
      </c>
      <c r="T176" t="s">
        <v>301</v>
      </c>
      <c r="V176" t="str">
        <f t="shared" si="17"/>
        <v>Jl. Perintis III Rt. 7 Rw. 1 Pulungan Sedati Sidoarjo 61253 Jawa Timur</v>
      </c>
    </row>
    <row r="177" spans="1:22">
      <c r="A177" s="6">
        <v>175</v>
      </c>
      <c r="B177" s="6" t="s">
        <v>1237</v>
      </c>
      <c r="C177" t="s">
        <v>1238</v>
      </c>
      <c r="D177" t="s">
        <v>1239</v>
      </c>
      <c r="E177" s="7" t="s">
        <v>1240</v>
      </c>
      <c r="F177" s="1" t="s">
        <v>1241</v>
      </c>
      <c r="G177" t="s">
        <v>26</v>
      </c>
      <c r="H177" s="6">
        <v>7</v>
      </c>
      <c r="I177" t="s">
        <v>1242</v>
      </c>
      <c r="J177" s="6" t="s">
        <v>1209</v>
      </c>
      <c r="K177" t="s">
        <v>29</v>
      </c>
      <c r="L177" s="7" t="s">
        <v>1243</v>
      </c>
      <c r="M177" t="s">
        <v>1244</v>
      </c>
      <c r="N177">
        <v>4</v>
      </c>
      <c r="O177">
        <v>1</v>
      </c>
      <c r="P177" t="s">
        <v>1245</v>
      </c>
      <c r="Q177" t="s">
        <v>1163</v>
      </c>
      <c r="R177" t="s">
        <v>300</v>
      </c>
      <c r="S177">
        <v>60297</v>
      </c>
      <c r="T177" t="s">
        <v>301</v>
      </c>
      <c r="V177" t="str">
        <f t="shared" si="17"/>
        <v>Pandugo VI/61 Rt. 4 Rw. 1 Penjaringan Sari Rungkut Surabaya 60297 Jawa Timur</v>
      </c>
    </row>
    <row r="178" spans="1:22">
      <c r="A178" s="6">
        <v>176</v>
      </c>
      <c r="B178" s="6" t="s">
        <v>1246</v>
      </c>
      <c r="C178" t="s">
        <v>1247</v>
      </c>
      <c r="D178" t="s">
        <v>1248</v>
      </c>
      <c r="E178" s="7" t="s">
        <v>1249</v>
      </c>
      <c r="F178" s="1" t="s">
        <v>1250</v>
      </c>
      <c r="G178" t="s">
        <v>26</v>
      </c>
      <c r="H178" s="6">
        <v>7</v>
      </c>
      <c r="I178" t="s">
        <v>1251</v>
      </c>
      <c r="J178" s="6" t="s">
        <v>1209</v>
      </c>
      <c r="K178" t="s">
        <v>29</v>
      </c>
      <c r="L178" s="7" t="s">
        <v>1252</v>
      </c>
      <c r="M178" s="2" t="s">
        <v>1253</v>
      </c>
      <c r="N178">
        <v>7</v>
      </c>
      <c r="O178">
        <v>1</v>
      </c>
      <c r="P178" t="s">
        <v>1252</v>
      </c>
      <c r="Q178" t="s">
        <v>1254</v>
      </c>
      <c r="R178" t="s">
        <v>300</v>
      </c>
      <c r="S178">
        <v>60233</v>
      </c>
      <c r="T178" t="s">
        <v>301</v>
      </c>
      <c r="V178" t="str">
        <f t="shared" si="17"/>
        <v>Kebonsari 3/11 Rt. 7 Rw. 1 Kebonsari Jambangan Surabaya 60233 Jawa Timur</v>
      </c>
    </row>
    <row r="179" spans="1:22">
      <c r="A179" s="6">
        <v>177</v>
      </c>
      <c r="B179" s="6" t="s">
        <v>1255</v>
      </c>
      <c r="C179" t="s">
        <v>1256</v>
      </c>
      <c r="D179" t="s">
        <v>1257</v>
      </c>
      <c r="E179" s="7" t="s">
        <v>1258</v>
      </c>
      <c r="F179" s="1" t="s">
        <v>1259</v>
      </c>
      <c r="G179" t="s">
        <v>26</v>
      </c>
      <c r="H179" s="6">
        <v>7</v>
      </c>
      <c r="I179" t="s">
        <v>1260</v>
      </c>
      <c r="J179" s="6" t="s">
        <v>1261</v>
      </c>
      <c r="K179" t="s">
        <v>29</v>
      </c>
      <c r="L179" s="7" t="s">
        <v>1262</v>
      </c>
      <c r="M179" t="s">
        <v>1263</v>
      </c>
      <c r="N179">
        <v>26</v>
      </c>
      <c r="O179">
        <v>5</v>
      </c>
      <c r="P179">
        <v>14</v>
      </c>
      <c r="Q179" t="s">
        <v>1264</v>
      </c>
      <c r="R179" t="s">
        <v>919</v>
      </c>
      <c r="S179" t="s">
        <v>300</v>
      </c>
      <c r="T179">
        <v>60128</v>
      </c>
      <c r="U179" t="s">
        <v>301</v>
      </c>
      <c r="V179" t="str">
        <f>L179&amp;" "&amp;M179&amp;" "&amp;N179&amp;" Rt. "&amp;O179&amp;" Rw. "&amp;P179&amp;" "&amp;Q179&amp;" "&amp;R179&amp;" "&amp;S179&amp;" "&amp;T179&amp;" "&amp;U179</f>
        <v>Jl. Bulak Banteng Baru Gg. Anggrek 26 Rt. 5 Rw. 14 Sidotopo Wetan Kenjeran Surabaya 60128 Jawa Timur</v>
      </c>
    </row>
    <row r="180" spans="1:22">
      <c r="A180" s="6">
        <v>178</v>
      </c>
      <c r="B180" s="6" t="s">
        <v>1265</v>
      </c>
      <c r="C180" t="s">
        <v>1266</v>
      </c>
      <c r="D180" t="s">
        <v>1267</v>
      </c>
      <c r="E180" s="7" t="s">
        <v>1268</v>
      </c>
      <c r="F180" s="1" t="s">
        <v>1269</v>
      </c>
      <c r="G180" t="s">
        <v>26</v>
      </c>
      <c r="H180" s="6">
        <v>5</v>
      </c>
      <c r="I180" t="s">
        <v>1270</v>
      </c>
      <c r="J180" s="6" t="s">
        <v>1261</v>
      </c>
      <c r="K180" t="s">
        <v>29</v>
      </c>
      <c r="L180" s="7" t="s">
        <v>1271</v>
      </c>
      <c r="M180">
        <v>1</v>
      </c>
      <c r="N180">
        <v>2</v>
      </c>
      <c r="O180" t="s">
        <v>1272</v>
      </c>
      <c r="P180" t="s">
        <v>806</v>
      </c>
      <c r="Q180" t="s">
        <v>726</v>
      </c>
      <c r="R180">
        <v>67182</v>
      </c>
      <c r="S180" t="s">
        <v>301</v>
      </c>
      <c r="V180" t="str">
        <f>L180&amp;" Rt. "&amp;M180&amp;" Rw."&amp;N180&amp;" "&amp;O180&amp;" "&amp;P180&amp;" "&amp;Q180&amp;" "&amp;R180&amp;" "&amp;S180</f>
        <v>Bandaran Lor Rt. 1 Rw.2 Bandaran Winongan Pasuruan 67182 Jawa Timur</v>
      </c>
    </row>
    <row r="181" spans="1:22">
      <c r="A181" s="6">
        <v>179</v>
      </c>
      <c r="B181" s="6" t="s">
        <v>1273</v>
      </c>
      <c r="C181" t="s">
        <v>1274</v>
      </c>
      <c r="D181" t="s">
        <v>1275</v>
      </c>
      <c r="E181" s="7" t="s">
        <v>1276</v>
      </c>
      <c r="F181" s="1" t="s">
        <v>1277</v>
      </c>
      <c r="G181" t="s">
        <v>26</v>
      </c>
      <c r="H181" s="6">
        <v>6</v>
      </c>
      <c r="I181" t="s">
        <v>1278</v>
      </c>
      <c r="J181" s="6" t="s">
        <v>1261</v>
      </c>
      <c r="K181" t="s">
        <v>29</v>
      </c>
      <c r="L181" s="7" t="s">
        <v>1279</v>
      </c>
      <c r="M181" t="s">
        <v>1280</v>
      </c>
      <c r="N181">
        <v>8</v>
      </c>
      <c r="O181">
        <v>1</v>
      </c>
      <c r="P181" t="s">
        <v>691</v>
      </c>
      <c r="Q181" t="s">
        <v>299</v>
      </c>
      <c r="R181" t="s">
        <v>300</v>
      </c>
      <c r="S181">
        <v>60246</v>
      </c>
      <c r="T181" t="s">
        <v>301</v>
      </c>
      <c r="V181" t="str">
        <f t="shared" ref="V181:V185" si="18">L181&amp;" "&amp;M181&amp;" Rt. "&amp;N181&amp;" Rw. "&amp;O181&amp;" "&amp;P181&amp;" "&amp;Q181&amp;" "&amp;R181&amp;" "&amp;S181&amp;" "&amp;T181</f>
        <v>Ratna No. 17 Rt. 8 Rw. 1 Ngagel Wonokromo Surabaya 60246 Jawa Timur</v>
      </c>
    </row>
    <row r="182" spans="1:22">
      <c r="A182" s="6">
        <v>180</v>
      </c>
      <c r="B182" s="6" t="s">
        <v>1281</v>
      </c>
      <c r="C182" t="s">
        <v>1282</v>
      </c>
      <c r="D182" t="s">
        <v>1283</v>
      </c>
      <c r="E182" s="7" t="s">
        <v>1283</v>
      </c>
      <c r="F182" s="1" t="s">
        <v>1284</v>
      </c>
      <c r="G182" t="s">
        <v>26</v>
      </c>
      <c r="H182" s="6">
        <v>7</v>
      </c>
      <c r="I182" t="s">
        <v>427</v>
      </c>
      <c r="J182" s="6" t="s">
        <v>1261</v>
      </c>
      <c r="K182" t="s">
        <v>29</v>
      </c>
      <c r="M182"/>
      <c r="V182" t="str">
        <f>E182</f>
        <v>Kalidami IX/1 Surabaya</v>
      </c>
    </row>
    <row r="183" spans="1:22">
      <c r="A183" s="6">
        <v>181</v>
      </c>
      <c r="B183" s="6" t="s">
        <v>1285</v>
      </c>
      <c r="C183" t="s">
        <v>1286</v>
      </c>
      <c r="D183" t="s">
        <v>1287</v>
      </c>
      <c r="E183" s="7" t="s">
        <v>1287</v>
      </c>
      <c r="F183" s="1" t="s">
        <v>1288</v>
      </c>
      <c r="G183" t="s">
        <v>26</v>
      </c>
      <c r="H183" s="6">
        <v>7</v>
      </c>
      <c r="I183" t="s">
        <v>454</v>
      </c>
      <c r="J183" s="6" t="s">
        <v>1261</v>
      </c>
      <c r="K183" t="s">
        <v>29</v>
      </c>
      <c r="M183"/>
      <c r="V183" t="str">
        <f>E183</f>
        <v>Jl. Kedung Mangu No. 61 Surabaya</v>
      </c>
    </row>
    <row r="184" spans="1:22">
      <c r="A184" s="6">
        <v>182</v>
      </c>
      <c r="B184" s="6" t="s">
        <v>1289</v>
      </c>
      <c r="C184" t="s">
        <v>1290</v>
      </c>
      <c r="D184" t="s">
        <v>1291</v>
      </c>
      <c r="E184" s="7" t="s">
        <v>1292</v>
      </c>
      <c r="F184" s="1" t="s">
        <v>1293</v>
      </c>
      <c r="G184" t="s">
        <v>26</v>
      </c>
      <c r="H184" s="6">
        <v>7</v>
      </c>
      <c r="I184" t="s">
        <v>1208</v>
      </c>
      <c r="J184" s="6" t="s">
        <v>1261</v>
      </c>
      <c r="K184" t="s">
        <v>29</v>
      </c>
      <c r="L184" s="7" t="s">
        <v>296</v>
      </c>
      <c r="M184" t="s">
        <v>1294</v>
      </c>
      <c r="N184">
        <v>11</v>
      </c>
      <c r="O184">
        <v>3</v>
      </c>
      <c r="P184" t="s">
        <v>298</v>
      </c>
      <c r="Q184" t="s">
        <v>299</v>
      </c>
      <c r="R184" t="s">
        <v>300</v>
      </c>
      <c r="S184">
        <v>60245</v>
      </c>
      <c r="T184" t="s">
        <v>301</v>
      </c>
      <c r="V184" t="str">
        <f t="shared" si="18"/>
        <v>Ngagel Tirto PDAM Blok C/15 Rt. 11 Rw. 3 Ngagelrejo Wonokromo Surabaya 60245 Jawa Timur</v>
      </c>
    </row>
    <row r="185" spans="1:22">
      <c r="A185" s="6">
        <v>183</v>
      </c>
      <c r="B185" s="6" t="s">
        <v>1295</v>
      </c>
      <c r="C185" t="s">
        <v>1296</v>
      </c>
      <c r="D185" t="s">
        <v>1297</v>
      </c>
      <c r="E185" s="7" t="s">
        <v>1298</v>
      </c>
      <c r="F185" s="1" t="s">
        <v>1299</v>
      </c>
      <c r="G185" t="s">
        <v>26</v>
      </c>
      <c r="H185" s="6">
        <v>7</v>
      </c>
      <c r="I185" t="s">
        <v>1109</v>
      </c>
      <c r="J185" s="6" t="s">
        <v>1261</v>
      </c>
      <c r="K185" t="s">
        <v>29</v>
      </c>
      <c r="L185" s="7" t="s">
        <v>1300</v>
      </c>
      <c r="M185" s="2" t="s">
        <v>1301</v>
      </c>
      <c r="N185">
        <v>3</v>
      </c>
      <c r="O185">
        <v>3</v>
      </c>
      <c r="P185" t="s">
        <v>1302</v>
      </c>
      <c r="Q185" t="s">
        <v>1303</v>
      </c>
      <c r="R185" t="s">
        <v>300</v>
      </c>
      <c r="S185">
        <v>60173</v>
      </c>
      <c r="T185" t="s">
        <v>301</v>
      </c>
      <c r="V185" t="str">
        <f t="shared" si="18"/>
        <v>Asem Jajar 3/16 Rt. 3 Rw. 3 Tembok Dukuh Bubutan Surabaya 60173 Jawa Timur</v>
      </c>
    </row>
    <row r="186" spans="1:22">
      <c r="A186" s="6">
        <v>184</v>
      </c>
      <c r="B186" s="6" t="s">
        <v>1304</v>
      </c>
      <c r="C186" t="s">
        <v>1305</v>
      </c>
      <c r="D186" t="s">
        <v>1306</v>
      </c>
      <c r="E186" s="7" t="s">
        <v>1307</v>
      </c>
      <c r="F186" s="1" t="s">
        <v>1308</v>
      </c>
      <c r="G186" t="s">
        <v>26</v>
      </c>
      <c r="H186" s="6">
        <v>7</v>
      </c>
      <c r="I186" t="s">
        <v>1309</v>
      </c>
      <c r="J186" s="6" t="s">
        <v>1310</v>
      </c>
      <c r="K186" t="s">
        <v>29</v>
      </c>
      <c r="L186" s="7" t="s">
        <v>1311</v>
      </c>
      <c r="M186">
        <v>2</v>
      </c>
      <c r="N186">
        <v>6</v>
      </c>
      <c r="O186" t="s">
        <v>1312</v>
      </c>
      <c r="P186" t="s">
        <v>1313</v>
      </c>
      <c r="Q186" t="s">
        <v>1314</v>
      </c>
      <c r="R186">
        <v>64471</v>
      </c>
      <c r="S186" t="s">
        <v>301</v>
      </c>
      <c r="V186" t="str">
        <f>L186&amp;" Rt. "&amp;M186&amp;" Rw."&amp;N186&amp;" "&amp;O186&amp;" "&amp;P186&amp;" "&amp;Q186&amp;" "&amp;R186&amp;" "&amp;S186</f>
        <v>Dsn. Sanggrahan Rt. 2 Rw.6 Nglaban Loceret Nganjuk 64471 Jawa Timur</v>
      </c>
    </row>
    <row r="187" spans="1:22">
      <c r="A187" s="6">
        <v>185</v>
      </c>
      <c r="B187" s="6" t="s">
        <v>1315</v>
      </c>
      <c r="C187" t="s">
        <v>1316</v>
      </c>
      <c r="D187" t="s">
        <v>1317</v>
      </c>
      <c r="E187" s="7" t="s">
        <v>1318</v>
      </c>
      <c r="F187" s="1" t="s">
        <v>1319</v>
      </c>
      <c r="G187" t="s">
        <v>26</v>
      </c>
      <c r="H187" s="6">
        <v>6</v>
      </c>
      <c r="I187" t="s">
        <v>1320</v>
      </c>
      <c r="J187" s="6" t="s">
        <v>1310</v>
      </c>
      <c r="K187" t="s">
        <v>29</v>
      </c>
      <c r="L187" s="7" t="s">
        <v>1321</v>
      </c>
      <c r="M187" t="s">
        <v>1322</v>
      </c>
      <c r="N187" t="s">
        <v>1323</v>
      </c>
      <c r="O187">
        <v>3</v>
      </c>
      <c r="P187">
        <v>4</v>
      </c>
      <c r="Q187" t="s">
        <v>1324</v>
      </c>
      <c r="R187" t="s">
        <v>1325</v>
      </c>
      <c r="S187" t="s">
        <v>726</v>
      </c>
      <c r="T187">
        <v>67117</v>
      </c>
      <c r="U187" t="s">
        <v>301</v>
      </c>
      <c r="V187" t="str">
        <f>L187&amp;" "&amp;M187&amp;" "&amp;N187&amp;" Rt. "&amp;O187&amp;" Rw. "&amp;P187&amp;" "&amp;Q187&amp;" "&amp;R187&amp;" "&amp;S187&amp;" "&amp;T187&amp;" "&amp;U187</f>
        <v>Jl. Dr. Wahidin Sudirohusodo Gg. Pepaya Kav 21 Rt. 3 Rw. 4 Purutrejo Purworejo Pasuruan 67117 Jawa Timur</v>
      </c>
    </row>
    <row r="188" spans="1:22">
      <c r="A188" s="6">
        <v>186</v>
      </c>
      <c r="B188" s="6" t="s">
        <v>1326</v>
      </c>
      <c r="C188" t="s">
        <v>1327</v>
      </c>
      <c r="D188" t="s">
        <v>1328</v>
      </c>
      <c r="E188" s="7" t="s">
        <v>1328</v>
      </c>
      <c r="F188" s="1" t="s">
        <v>1329</v>
      </c>
      <c r="G188" t="s">
        <v>26</v>
      </c>
      <c r="H188" s="6">
        <v>7</v>
      </c>
      <c r="I188" t="s">
        <v>454</v>
      </c>
      <c r="J188" s="6" t="s">
        <v>1310</v>
      </c>
      <c r="K188" t="s">
        <v>29</v>
      </c>
      <c r="M188"/>
      <c r="V188" t="str">
        <f>E188</f>
        <v>Semampir Selatan II A Gg. Manggis 2 Surabaya</v>
      </c>
    </row>
    <row r="189" spans="1:22">
      <c r="A189" s="6">
        <v>187</v>
      </c>
      <c r="B189" s="6" t="s">
        <v>1330</v>
      </c>
      <c r="C189" t="s">
        <v>1331</v>
      </c>
      <c r="D189" t="s">
        <v>1332</v>
      </c>
      <c r="E189" s="7" t="s">
        <v>1333</v>
      </c>
      <c r="F189" s="1" t="s">
        <v>1334</v>
      </c>
      <c r="G189" t="s">
        <v>26</v>
      </c>
      <c r="H189" s="6">
        <v>6</v>
      </c>
      <c r="I189" t="s">
        <v>1335</v>
      </c>
      <c r="J189" s="6" t="s">
        <v>1336</v>
      </c>
      <c r="K189" t="s">
        <v>29</v>
      </c>
      <c r="L189" s="7" t="s">
        <v>1337</v>
      </c>
      <c r="M189" s="2" t="s">
        <v>1338</v>
      </c>
      <c r="N189" t="s">
        <v>1339</v>
      </c>
      <c r="O189" t="s">
        <v>473</v>
      </c>
      <c r="P189" t="s">
        <v>398</v>
      </c>
      <c r="Q189">
        <v>61258</v>
      </c>
      <c r="R189" t="s">
        <v>301</v>
      </c>
      <c r="V189" t="str">
        <f>L189&amp;" "&amp;M189&amp;" "&amp;N189&amp;" "&amp;O189&amp;" "&amp;P189&amp;" "&amp;Q189&amp;" "&amp;R189</f>
        <v>Griya Bhayangkara J 6/09  Masangan Kulon Sukodono Sidoarjo 61258 Jawa Timur</v>
      </c>
    </row>
    <row r="190" spans="1:22">
      <c r="A190" s="6">
        <v>188</v>
      </c>
      <c r="B190" s="6" t="s">
        <v>1340</v>
      </c>
      <c r="C190" t="s">
        <v>1341</v>
      </c>
      <c r="D190" t="s">
        <v>1342</v>
      </c>
      <c r="E190" s="7" t="s">
        <v>1343</v>
      </c>
      <c r="F190" s="1" t="s">
        <v>1344</v>
      </c>
      <c r="G190" t="s">
        <v>26</v>
      </c>
      <c r="H190" s="6">
        <v>6</v>
      </c>
      <c r="I190" t="s">
        <v>1278</v>
      </c>
      <c r="J190" s="6" t="s">
        <v>1336</v>
      </c>
      <c r="K190" t="s">
        <v>29</v>
      </c>
      <c r="L190" s="7" t="s">
        <v>1345</v>
      </c>
      <c r="M190" s="2" t="s">
        <v>1346</v>
      </c>
      <c r="N190">
        <v>7</v>
      </c>
      <c r="O190">
        <v>6</v>
      </c>
      <c r="P190" t="s">
        <v>1345</v>
      </c>
      <c r="Q190" t="s">
        <v>516</v>
      </c>
      <c r="R190" t="s">
        <v>300</v>
      </c>
      <c r="S190">
        <v>60263</v>
      </c>
      <c r="T190" t="s">
        <v>301</v>
      </c>
      <c r="V190" t="str">
        <f t="shared" ref="V190:V195" si="19">L190&amp;" "&amp;M190&amp;" Rt. "&amp;N190&amp;" Rw. "&amp;O190&amp;" "&amp;P190&amp;" "&amp;Q190&amp;" "&amp;R190&amp;" "&amp;S190&amp;" "&amp;T190</f>
        <v>Wonorejo 4/63 Rt. 7 Rw. 6 Wonorejo Tegalsari Surabaya 60263 Jawa Timur</v>
      </c>
    </row>
    <row r="191" spans="1:22">
      <c r="A191" s="6">
        <v>189</v>
      </c>
      <c r="B191" s="6" t="s">
        <v>1347</v>
      </c>
      <c r="C191" t="s">
        <v>1348</v>
      </c>
      <c r="D191" t="s">
        <v>1349</v>
      </c>
      <c r="E191" s="7" t="s">
        <v>1350</v>
      </c>
      <c r="F191" s="1" t="s">
        <v>1351</v>
      </c>
      <c r="G191" t="s">
        <v>26</v>
      </c>
      <c r="H191" s="6">
        <v>7</v>
      </c>
      <c r="I191" t="s">
        <v>1352</v>
      </c>
      <c r="J191" s="6" t="s">
        <v>1336</v>
      </c>
      <c r="K191" t="s">
        <v>29</v>
      </c>
      <c r="L191" s="7" t="s">
        <v>1353</v>
      </c>
      <c r="M191">
        <v>17</v>
      </c>
      <c r="N191">
        <v>8</v>
      </c>
      <c r="O191">
        <v>1</v>
      </c>
      <c r="P191" t="s">
        <v>691</v>
      </c>
      <c r="Q191" t="s">
        <v>299</v>
      </c>
      <c r="R191" t="s">
        <v>300</v>
      </c>
      <c r="S191">
        <v>60246</v>
      </c>
      <c r="T191" t="s">
        <v>301</v>
      </c>
      <c r="V191" t="str">
        <f t="shared" si="19"/>
        <v>Jl. Ratna 17 Rt. 8 Rw. 1 Ngagel Wonokromo Surabaya 60246 Jawa Timur</v>
      </c>
    </row>
    <row r="192" spans="1:22">
      <c r="A192" s="6">
        <v>190</v>
      </c>
      <c r="B192" s="6" t="s">
        <v>1354</v>
      </c>
      <c r="C192" t="s">
        <v>1355</v>
      </c>
      <c r="D192" t="s">
        <v>1356</v>
      </c>
      <c r="E192" s="7" t="s">
        <v>1357</v>
      </c>
      <c r="F192" s="1" t="s">
        <v>1358</v>
      </c>
      <c r="G192" t="s">
        <v>26</v>
      </c>
      <c r="H192" s="6">
        <v>7</v>
      </c>
      <c r="I192" t="s">
        <v>1359</v>
      </c>
      <c r="J192" s="6" t="s">
        <v>1336</v>
      </c>
      <c r="K192" t="s">
        <v>29</v>
      </c>
      <c r="L192" s="7" t="s">
        <v>596</v>
      </c>
      <c r="M192" t="s">
        <v>1360</v>
      </c>
      <c r="N192">
        <v>3</v>
      </c>
      <c r="O192">
        <v>1</v>
      </c>
      <c r="P192" t="s">
        <v>397</v>
      </c>
      <c r="Q192" t="s">
        <v>398</v>
      </c>
      <c r="R192">
        <v>61254</v>
      </c>
      <c r="S192" t="s">
        <v>301</v>
      </c>
      <c r="V192" t="str">
        <f>L192&amp;" "&amp;M192&amp;" Rt. "&amp;N192&amp;" Rw."&amp;O192&amp;" "&amp;P192&amp;" "&amp;Q192&amp;" "&amp;R192&amp;" "&amp;S192</f>
        <v>Jl. A. Yani 14A Rt. 3 Rw.1 Gedangan Sidoarjo 61254 Jawa Timur</v>
      </c>
    </row>
    <row r="193" spans="1:22">
      <c r="A193" s="6">
        <v>191</v>
      </c>
      <c r="B193" s="6" t="s">
        <v>1361</v>
      </c>
      <c r="C193" t="s">
        <v>1362</v>
      </c>
      <c r="D193" t="s">
        <v>1363</v>
      </c>
      <c r="E193" s="7" t="s">
        <v>1364</v>
      </c>
      <c r="F193" s="1" t="s">
        <v>1365</v>
      </c>
      <c r="G193" t="s">
        <v>26</v>
      </c>
      <c r="H193" s="6">
        <v>6</v>
      </c>
      <c r="I193" t="s">
        <v>1116</v>
      </c>
      <c r="J193" s="6" t="s">
        <v>1336</v>
      </c>
      <c r="K193" t="s">
        <v>29</v>
      </c>
      <c r="L193" s="7" t="s">
        <v>1366</v>
      </c>
      <c r="M193" t="s">
        <v>1367</v>
      </c>
      <c r="N193" t="s">
        <v>741</v>
      </c>
      <c r="V193" t="str">
        <f>L193&amp;" "&amp;M193&amp;" "&amp;N193&amp;" "&amp;O193&amp;" "&amp;P193&amp;" "&amp;Q193&amp;" "&amp;R193</f>
        <v>KARANGREJO SAWAH BUNTU NO.8 SBY    </v>
      </c>
    </row>
    <row r="194" spans="1:22">
      <c r="A194" s="6">
        <v>192</v>
      </c>
      <c r="B194" s="6" t="s">
        <v>1368</v>
      </c>
      <c r="C194" t="s">
        <v>1369</v>
      </c>
      <c r="D194" t="s">
        <v>1370</v>
      </c>
      <c r="E194" s="7" t="s">
        <v>1371</v>
      </c>
      <c r="F194" s="1" t="s">
        <v>1372</v>
      </c>
      <c r="G194" t="s">
        <v>26</v>
      </c>
      <c r="H194" s="6">
        <v>7</v>
      </c>
      <c r="I194" t="s">
        <v>1373</v>
      </c>
      <c r="J194" s="6" t="s">
        <v>1374</v>
      </c>
      <c r="K194" t="s">
        <v>29</v>
      </c>
      <c r="L194" s="7" t="s">
        <v>1375</v>
      </c>
      <c r="M194" t="s">
        <v>1376</v>
      </c>
      <c r="N194">
        <v>6</v>
      </c>
      <c r="O194">
        <v>9</v>
      </c>
      <c r="P194" t="s">
        <v>1162</v>
      </c>
      <c r="Q194" t="s">
        <v>1163</v>
      </c>
      <c r="R194" t="s">
        <v>300</v>
      </c>
      <c r="S194">
        <v>60295</v>
      </c>
      <c r="T194" t="s">
        <v>301</v>
      </c>
      <c r="V194" t="str">
        <f t="shared" si="19"/>
        <v>Jl. Medayu Utara 27 C / E-2 Rt. 6 Rw. 9 Medokan Ayu Rungkut Surabaya 60295 Jawa Timur</v>
      </c>
    </row>
    <row r="195" spans="1:22">
      <c r="A195" s="6">
        <v>193</v>
      </c>
      <c r="B195" s="6" t="s">
        <v>1377</v>
      </c>
      <c r="C195" t="s">
        <v>1378</v>
      </c>
      <c r="D195" t="s">
        <v>1379</v>
      </c>
      <c r="E195" s="7" t="s">
        <v>1380</v>
      </c>
      <c r="F195" s="1" t="s">
        <v>1381</v>
      </c>
      <c r="G195" t="s">
        <v>26</v>
      </c>
      <c r="H195" s="6">
        <v>7</v>
      </c>
      <c r="I195" t="s">
        <v>1139</v>
      </c>
      <c r="J195" s="6" t="s">
        <v>1382</v>
      </c>
      <c r="K195" t="s">
        <v>29</v>
      </c>
      <c r="L195" s="7" t="s">
        <v>1383</v>
      </c>
      <c r="M195" t="s">
        <v>1384</v>
      </c>
      <c r="N195">
        <v>8</v>
      </c>
      <c r="O195">
        <v>2</v>
      </c>
      <c r="P195" t="s">
        <v>1385</v>
      </c>
      <c r="Q195" t="s">
        <v>507</v>
      </c>
      <c r="R195" t="s">
        <v>300</v>
      </c>
      <c r="S195">
        <v>60136</v>
      </c>
      <c r="T195" t="s">
        <v>301</v>
      </c>
      <c r="V195" t="str">
        <f t="shared" si="19"/>
        <v>Nangka Kidul No.16 Rt. 8 Rw. 2 Tambaksari Tambak Sari Surabaya 60136 Jawa Timur</v>
      </c>
    </row>
    <row r="196" spans="1:22">
      <c r="A196" s="6">
        <v>194</v>
      </c>
      <c r="B196" s="6" t="s">
        <v>1386</v>
      </c>
      <c r="C196" t="s">
        <v>1387</v>
      </c>
      <c r="D196" t="s">
        <v>1388</v>
      </c>
      <c r="E196" s="7" t="s">
        <v>1389</v>
      </c>
      <c r="F196" s="1" t="s">
        <v>1390</v>
      </c>
      <c r="G196" t="s">
        <v>26</v>
      </c>
      <c r="H196" s="6">
        <v>7</v>
      </c>
      <c r="I196" t="s">
        <v>1391</v>
      </c>
      <c r="J196" s="6" t="s">
        <v>1382</v>
      </c>
      <c r="K196" t="s">
        <v>29</v>
      </c>
      <c r="L196" s="7" t="s">
        <v>1392</v>
      </c>
      <c r="M196">
        <v>14</v>
      </c>
      <c r="N196">
        <v>3</v>
      </c>
      <c r="O196" t="s">
        <v>1393</v>
      </c>
      <c r="P196" t="s">
        <v>398</v>
      </c>
      <c r="V196" t="str">
        <f>L196&amp;" Rt. "&amp;M196&amp;" Rw. "&amp;N196&amp;" "&amp;O196&amp;" "&amp;P196&amp;" "&amp;Q196&amp;" "&amp;R196</f>
        <v>Jl. Sawunggaling I Jemundo 25 Rt. 14 Rw. 3 Taman Sidoarjo  </v>
      </c>
    </row>
    <row r="197" spans="1:22">
      <c r="A197" s="6">
        <v>195</v>
      </c>
      <c r="B197" s="6" t="s">
        <v>1394</v>
      </c>
      <c r="C197" t="s">
        <v>1395</v>
      </c>
      <c r="D197" t="s">
        <v>1396</v>
      </c>
      <c r="E197" s="7" t="s">
        <v>1396</v>
      </c>
      <c r="F197" s="1" t="s">
        <v>1397</v>
      </c>
      <c r="G197" t="s">
        <v>26</v>
      </c>
      <c r="H197" s="6">
        <v>7</v>
      </c>
      <c r="I197" t="s">
        <v>454</v>
      </c>
      <c r="J197" s="6" t="s">
        <v>1382</v>
      </c>
      <c r="K197" t="s">
        <v>29</v>
      </c>
      <c r="M197"/>
      <c r="V197" t="str">
        <f>E197</f>
        <v>MEDOKAN SEMAMPIR AWS II/19 SBY</v>
      </c>
    </row>
    <row r="198" spans="1:22">
      <c r="A198" s="6">
        <v>196</v>
      </c>
      <c r="B198" s="6" t="s">
        <v>1398</v>
      </c>
      <c r="C198" t="s">
        <v>1399</v>
      </c>
      <c r="D198" t="s">
        <v>1400</v>
      </c>
      <c r="E198" s="7" t="s">
        <v>1401</v>
      </c>
      <c r="F198" s="1" t="s">
        <v>1402</v>
      </c>
      <c r="G198" t="s">
        <v>26</v>
      </c>
      <c r="H198" s="6">
        <v>5</v>
      </c>
      <c r="I198" t="s">
        <v>1403</v>
      </c>
      <c r="J198" s="6" t="s">
        <v>1382</v>
      </c>
      <c r="K198" t="s">
        <v>29</v>
      </c>
      <c r="L198" s="7" t="s">
        <v>1404</v>
      </c>
      <c r="M198" t="s">
        <v>1405</v>
      </c>
      <c r="N198">
        <v>11</v>
      </c>
      <c r="O198">
        <v>2</v>
      </c>
      <c r="P198" t="s">
        <v>1406</v>
      </c>
      <c r="Q198" t="s">
        <v>1163</v>
      </c>
      <c r="R198">
        <v>60293</v>
      </c>
      <c r="S198" t="s">
        <v>300</v>
      </c>
      <c r="T198" t="s">
        <v>1026</v>
      </c>
      <c r="V198" t="str">
        <f t="shared" ref="V198:V205" si="20">L198&amp;" "&amp;M198&amp;" Rt. "&amp;N198&amp;" Rw. "&amp;O198&amp;" "&amp;P198&amp;" "&amp;Q198&amp;" "&amp;R198&amp;" "&amp;S198&amp;" "&amp;T198</f>
        <v>RUNGKUT HARAPAN  K /14 Rt. 11 Rw. 2 Kalirungkut Rungkut 60293 Surabaya Jatim</v>
      </c>
    </row>
    <row r="199" spans="1:22">
      <c r="A199" s="6">
        <v>197</v>
      </c>
      <c r="B199" s="6" t="s">
        <v>1407</v>
      </c>
      <c r="C199" t="s">
        <v>1408</v>
      </c>
      <c r="D199" t="s">
        <v>1409</v>
      </c>
      <c r="E199" s="7" t="s">
        <v>1410</v>
      </c>
      <c r="F199" s="1" t="s">
        <v>1411</v>
      </c>
      <c r="G199" t="s">
        <v>26</v>
      </c>
      <c r="H199" s="6">
        <v>7</v>
      </c>
      <c r="I199" t="s">
        <v>1412</v>
      </c>
      <c r="J199" s="6" t="s">
        <v>1413</v>
      </c>
      <c r="K199" t="s">
        <v>29</v>
      </c>
      <c r="L199" s="7" t="s">
        <v>1414</v>
      </c>
      <c r="M199">
        <v>19</v>
      </c>
      <c r="N199">
        <v>5</v>
      </c>
      <c r="O199">
        <v>10</v>
      </c>
      <c r="P199" t="s">
        <v>1415</v>
      </c>
      <c r="Q199" t="s">
        <v>507</v>
      </c>
      <c r="R199" t="s">
        <v>300</v>
      </c>
      <c r="S199">
        <v>60132</v>
      </c>
      <c r="T199" t="s">
        <v>301</v>
      </c>
      <c r="V199" t="str">
        <f t="shared" si="20"/>
        <v>Pacarkeling 5 19 Rt. 5 Rw. 10 Pacar Keling Tambak Sari Surabaya 60132 Jawa Timur</v>
      </c>
    </row>
    <row r="200" spans="1:22">
      <c r="A200" s="6">
        <v>198</v>
      </c>
      <c r="B200" s="6" t="s">
        <v>1416</v>
      </c>
      <c r="C200" t="s">
        <v>1417</v>
      </c>
      <c r="D200" t="s">
        <v>1418</v>
      </c>
      <c r="E200" s="7" t="s">
        <v>1419</v>
      </c>
      <c r="F200" s="1" t="s">
        <v>1420</v>
      </c>
      <c r="G200" t="s">
        <v>26</v>
      </c>
      <c r="H200" s="6">
        <v>7</v>
      </c>
      <c r="I200" t="s">
        <v>1421</v>
      </c>
      <c r="J200" s="6" t="s">
        <v>1422</v>
      </c>
      <c r="K200" t="s">
        <v>29</v>
      </c>
      <c r="L200" s="7" t="s">
        <v>1423</v>
      </c>
      <c r="M200">
        <v>65</v>
      </c>
      <c r="N200">
        <v>1</v>
      </c>
      <c r="O200">
        <v>9</v>
      </c>
      <c r="P200" t="s">
        <v>975</v>
      </c>
      <c r="Q200" t="s">
        <v>418</v>
      </c>
      <c r="R200" t="s">
        <v>300</v>
      </c>
      <c r="S200">
        <v>60256</v>
      </c>
      <c r="T200" t="s">
        <v>301</v>
      </c>
      <c r="V200" t="str">
        <f t="shared" si="20"/>
        <v>Dukuh Kupang Timur 13 65 Rt. 1 Rw. 9 Pakis Sawahan Surabaya 60256 Jawa Timur</v>
      </c>
    </row>
    <row r="201" spans="1:22">
      <c r="A201" s="6">
        <v>199</v>
      </c>
      <c r="B201" s="6" t="s">
        <v>1424</v>
      </c>
      <c r="C201" t="s">
        <v>1425</v>
      </c>
      <c r="D201" t="s">
        <v>1426</v>
      </c>
      <c r="E201" s="7" t="s">
        <v>1427</v>
      </c>
      <c r="F201" s="1" t="s">
        <v>1428</v>
      </c>
      <c r="G201" t="s">
        <v>26</v>
      </c>
      <c r="H201" s="6">
        <v>7</v>
      </c>
      <c r="I201" t="s">
        <v>454</v>
      </c>
      <c r="J201" s="6" t="s">
        <v>1422</v>
      </c>
      <c r="K201" t="s">
        <v>29</v>
      </c>
      <c r="L201" s="7" t="s">
        <v>1429</v>
      </c>
      <c r="M201" t="s">
        <v>1430</v>
      </c>
      <c r="N201">
        <v>1</v>
      </c>
      <c r="O201">
        <v>7</v>
      </c>
      <c r="P201" t="s">
        <v>1431</v>
      </c>
      <c r="Q201" t="s">
        <v>1153</v>
      </c>
      <c r="R201" t="s">
        <v>300</v>
      </c>
      <c r="S201">
        <v>60272</v>
      </c>
      <c r="T201" t="s">
        <v>301</v>
      </c>
      <c r="V201" t="str">
        <f t="shared" si="20"/>
        <v>Ketabang Magersari Ponten 34-A Rt. 1 Rw. 7 Ketabang Genteng Surabaya 60272 Jawa Timur</v>
      </c>
    </row>
    <row r="202" spans="1:22">
      <c r="A202" s="6">
        <v>200</v>
      </c>
      <c r="B202" s="6" t="s">
        <v>1432</v>
      </c>
      <c r="C202" t="s">
        <v>1433</v>
      </c>
      <c r="D202" t="s">
        <v>1434</v>
      </c>
      <c r="E202" s="7" t="s">
        <v>1435</v>
      </c>
      <c r="F202" s="1" t="s">
        <v>1436</v>
      </c>
      <c r="G202" t="s">
        <v>26</v>
      </c>
      <c r="H202" s="6">
        <v>7</v>
      </c>
      <c r="I202" t="s">
        <v>1437</v>
      </c>
      <c r="J202" s="6" t="s">
        <v>1422</v>
      </c>
      <c r="K202" t="s">
        <v>29</v>
      </c>
      <c r="L202" s="7" t="s">
        <v>1438</v>
      </c>
      <c r="M202" t="s">
        <v>1439</v>
      </c>
      <c r="N202">
        <v>6</v>
      </c>
      <c r="O202">
        <v>12</v>
      </c>
      <c r="P202" t="s">
        <v>1440</v>
      </c>
      <c r="Q202" t="s">
        <v>677</v>
      </c>
      <c r="R202" t="s">
        <v>300</v>
      </c>
      <c r="S202">
        <v>60154</v>
      </c>
      <c r="T202" t="s">
        <v>1026</v>
      </c>
      <c r="V202" t="str">
        <f t="shared" si="20"/>
        <v>Wonokusumo Wetan 1/26 - D Rt. 6 Rw. 12 Wonokusomo Semampir Surabaya 60154 Jatim</v>
      </c>
    </row>
    <row r="203" spans="1:22">
      <c r="A203" s="6">
        <v>201</v>
      </c>
      <c r="B203" s="6" t="s">
        <v>1441</v>
      </c>
      <c r="C203" t="s">
        <v>608</v>
      </c>
      <c r="D203" t="s">
        <v>1442</v>
      </c>
      <c r="E203" s="7" t="s">
        <v>1443</v>
      </c>
      <c r="F203" s="1" t="s">
        <v>1444</v>
      </c>
      <c r="G203" t="s">
        <v>26</v>
      </c>
      <c r="H203" s="6">
        <v>7</v>
      </c>
      <c r="I203" t="s">
        <v>1373</v>
      </c>
      <c r="J203" s="6" t="s">
        <v>1445</v>
      </c>
      <c r="K203" t="s">
        <v>29</v>
      </c>
      <c r="L203" s="7" t="s">
        <v>1446</v>
      </c>
      <c r="M203" t="s">
        <v>1447</v>
      </c>
      <c r="N203">
        <v>29</v>
      </c>
      <c r="O203">
        <v>6</v>
      </c>
      <c r="P203" t="s">
        <v>1448</v>
      </c>
      <c r="Q203" t="s">
        <v>717</v>
      </c>
      <c r="R203" t="s">
        <v>398</v>
      </c>
      <c r="S203">
        <v>61256</v>
      </c>
      <c r="T203" t="s">
        <v>301</v>
      </c>
      <c r="V203" t="str">
        <f t="shared" si="20"/>
        <v>Jl. Brigj. Katamso IV / 192 Rt. 29 Rw. 6 Kedungrejo Waru Sidoarjo 61256 Jawa Timur</v>
      </c>
    </row>
    <row r="204" spans="1:22">
      <c r="A204" s="6">
        <v>202</v>
      </c>
      <c r="B204" s="6" t="s">
        <v>1449</v>
      </c>
      <c r="C204" t="s">
        <v>1450</v>
      </c>
      <c r="D204" t="s">
        <v>1451</v>
      </c>
      <c r="E204" s="7" t="s">
        <v>1452</v>
      </c>
      <c r="F204" s="1" t="s">
        <v>1453</v>
      </c>
      <c r="G204" t="s">
        <v>26</v>
      </c>
      <c r="H204" s="6">
        <v>5</v>
      </c>
      <c r="I204" t="s">
        <v>1454</v>
      </c>
      <c r="J204" s="6" t="s">
        <v>1455</v>
      </c>
      <c r="K204" t="s">
        <v>29</v>
      </c>
      <c r="L204" s="7" t="s">
        <v>1456</v>
      </c>
      <c r="M204" t="s">
        <v>1457</v>
      </c>
      <c r="N204">
        <v>9</v>
      </c>
      <c r="O204">
        <v>5</v>
      </c>
      <c r="P204" t="s">
        <v>1458</v>
      </c>
      <c r="Q204" t="s">
        <v>1459</v>
      </c>
      <c r="R204" t="s">
        <v>300</v>
      </c>
      <c r="S204">
        <v>60181</v>
      </c>
      <c r="T204" t="s">
        <v>301</v>
      </c>
      <c r="V204" t="str">
        <f t="shared" si="20"/>
        <v>Simo Pomahan Baru XX 3B Rt. 9 Rw. 5 Simomulyo Baru Sukomanunggal Surabaya 60181 Jawa Timur</v>
      </c>
    </row>
    <row r="205" spans="1:22">
      <c r="A205" s="6">
        <v>203</v>
      </c>
      <c r="B205" s="6" t="s">
        <v>1460</v>
      </c>
      <c r="C205" t="s">
        <v>1461</v>
      </c>
      <c r="D205" t="s">
        <v>1462</v>
      </c>
      <c r="E205" s="7" t="s">
        <v>1463</v>
      </c>
      <c r="F205" s="1" t="s">
        <v>1464</v>
      </c>
      <c r="G205" t="s">
        <v>26</v>
      </c>
      <c r="H205" s="6">
        <v>5</v>
      </c>
      <c r="I205" t="s">
        <v>1040</v>
      </c>
      <c r="J205" s="6" t="s">
        <v>1455</v>
      </c>
      <c r="K205" t="s">
        <v>29</v>
      </c>
      <c r="L205" s="7" t="s">
        <v>773</v>
      </c>
      <c r="M205" t="s">
        <v>774</v>
      </c>
      <c r="N205">
        <v>1</v>
      </c>
      <c r="O205">
        <v>5</v>
      </c>
      <c r="P205" t="s">
        <v>884</v>
      </c>
      <c r="Q205" t="s">
        <v>884</v>
      </c>
      <c r="R205" t="s">
        <v>300</v>
      </c>
      <c r="S205">
        <v>60294</v>
      </c>
      <c r="T205" t="s">
        <v>301</v>
      </c>
      <c r="V205" t="str">
        <f t="shared" si="20"/>
        <v>Gunung Anyar Harapan ZD / 11 Rt. 1 Rw. 5 Gunung Anyar Gunung Anyar Surabaya 60294 Jawa Timur</v>
      </c>
    </row>
    <row r="206" spans="1:22">
      <c r="A206" s="6">
        <v>204</v>
      </c>
      <c r="B206" s="6" t="s">
        <v>1465</v>
      </c>
      <c r="C206" t="s">
        <v>1466</v>
      </c>
      <c r="D206" t="s">
        <v>1467</v>
      </c>
      <c r="E206" s="7" t="s">
        <v>1468</v>
      </c>
      <c r="F206" s="1" t="s">
        <v>1469</v>
      </c>
      <c r="G206" t="s">
        <v>26</v>
      </c>
      <c r="H206" s="6">
        <v>7</v>
      </c>
      <c r="I206" t="s">
        <v>1373</v>
      </c>
      <c r="J206" s="6" t="s">
        <v>1470</v>
      </c>
      <c r="K206" t="s">
        <v>29</v>
      </c>
      <c r="L206" s="7" t="s">
        <v>1471</v>
      </c>
      <c r="M206" t="s">
        <v>1472</v>
      </c>
      <c r="N206" t="s">
        <v>1473</v>
      </c>
      <c r="O206" t="s">
        <v>516</v>
      </c>
      <c r="P206" t="s">
        <v>300</v>
      </c>
      <c r="Q206">
        <v>60265</v>
      </c>
      <c r="R206" t="s">
        <v>301</v>
      </c>
      <c r="V206" t="str">
        <f>L206&amp;" "&amp;M206&amp;" "&amp;N206&amp;" "&amp;O206&amp;" "&amp;P206&amp;" "&amp;Q206&amp;" "&amp;R206</f>
        <v>Dinoyo Alun - Alun 4 / 5 A Keputran Tegalsari Surabaya 60265 Jawa Timur</v>
      </c>
    </row>
    <row r="207" spans="1:22">
      <c r="A207" s="6">
        <v>205</v>
      </c>
      <c r="B207" s="6" t="s">
        <v>1474</v>
      </c>
      <c r="C207" t="s">
        <v>1475</v>
      </c>
      <c r="D207" t="s">
        <v>1476</v>
      </c>
      <c r="E207" s="7" t="s">
        <v>1476</v>
      </c>
      <c r="F207" s="1" t="s">
        <v>1477</v>
      </c>
      <c r="G207" t="s">
        <v>26</v>
      </c>
      <c r="H207" s="6">
        <v>6</v>
      </c>
      <c r="I207" t="s">
        <v>1150</v>
      </c>
      <c r="J207" s="6" t="s">
        <v>1470</v>
      </c>
      <c r="K207" t="s">
        <v>29</v>
      </c>
      <c r="M207"/>
      <c r="V207" t="str">
        <f>E207</f>
        <v>Bendil Jaya RT. 03 RW. 06 Kepatihan Menganti Gresik</v>
      </c>
    </row>
    <row r="208" spans="1:22">
      <c r="A208" s="6">
        <v>206</v>
      </c>
      <c r="B208" s="6" t="s">
        <v>1478</v>
      </c>
      <c r="C208" t="s">
        <v>1479</v>
      </c>
      <c r="D208" t="s">
        <v>1480</v>
      </c>
      <c r="E208" s="7" t="s">
        <v>1481</v>
      </c>
      <c r="F208" s="1" t="s">
        <v>1482</v>
      </c>
      <c r="G208" t="s">
        <v>26</v>
      </c>
      <c r="H208" s="6">
        <v>7</v>
      </c>
      <c r="I208" t="s">
        <v>1109</v>
      </c>
      <c r="J208" s="6" t="s">
        <v>1470</v>
      </c>
      <c r="K208" t="s">
        <v>29</v>
      </c>
      <c r="L208" s="7" t="s">
        <v>1483</v>
      </c>
      <c r="M208" t="s">
        <v>300</v>
      </c>
      <c r="V208" t="str">
        <f>L208&amp;" "&amp;M208&amp;" "&amp;N208&amp;" "&amp;O208&amp;" "&amp;P208&amp;" "&amp;Q208&amp;" "&amp;R208</f>
        <v>Jl. Ratna 17 Surabaya     </v>
      </c>
    </row>
    <row r="209" spans="1:22">
      <c r="A209" s="6">
        <v>207</v>
      </c>
      <c r="B209" s="6" t="s">
        <v>1484</v>
      </c>
      <c r="C209" t="s">
        <v>1485</v>
      </c>
      <c r="D209" t="s">
        <v>1486</v>
      </c>
      <c r="E209" s="7" t="s">
        <v>1487</v>
      </c>
      <c r="F209" s="1" t="s">
        <v>1488</v>
      </c>
      <c r="G209" t="s">
        <v>26</v>
      </c>
      <c r="H209" s="6">
        <v>7</v>
      </c>
      <c r="I209" t="s">
        <v>1359</v>
      </c>
      <c r="J209" s="6" t="s">
        <v>1489</v>
      </c>
      <c r="K209" t="s">
        <v>29</v>
      </c>
      <c r="L209" s="7" t="s">
        <v>589</v>
      </c>
      <c r="M209" t="s">
        <v>1490</v>
      </c>
      <c r="N209" t="s">
        <v>1074</v>
      </c>
      <c r="O209">
        <v>1</v>
      </c>
      <c r="P209">
        <v>3</v>
      </c>
      <c r="Q209" t="s">
        <v>1075</v>
      </c>
      <c r="R209" t="s">
        <v>1076</v>
      </c>
      <c r="S209" t="s">
        <v>300</v>
      </c>
      <c r="T209">
        <v>60198</v>
      </c>
      <c r="U209" t="s">
        <v>301</v>
      </c>
      <c r="V209" t="str">
        <f>L209&amp;" "&amp;M209&amp;" "&amp;N209&amp;" Rt. "&amp;O209&amp;" Rw. "&amp;P209&amp;" "&amp;Q209&amp;" "&amp;R209&amp;" "&amp;S209&amp;" "&amp;T209&amp;" "&amp;U209</f>
        <v>Tengger Kandangan Gg 7/4 Blok 55F Rt. 1 Rw. 3 Kandangan Benowo Surabaya 60198 Jawa Timur</v>
      </c>
    </row>
    <row r="210" spans="1:22">
      <c r="A210" s="6">
        <v>208</v>
      </c>
      <c r="B210" s="6" t="s">
        <v>1491</v>
      </c>
      <c r="C210" t="s">
        <v>1492</v>
      </c>
      <c r="D210" t="s">
        <v>1493</v>
      </c>
      <c r="E210" s="7" t="s">
        <v>1494</v>
      </c>
      <c r="F210" s="1" t="s">
        <v>1495</v>
      </c>
      <c r="G210" t="s">
        <v>26</v>
      </c>
      <c r="H210" s="6">
        <v>7</v>
      </c>
      <c r="I210" t="s">
        <v>1496</v>
      </c>
      <c r="J210" s="6" t="s">
        <v>1489</v>
      </c>
      <c r="K210" t="s">
        <v>29</v>
      </c>
      <c r="L210" s="7" t="s">
        <v>1497</v>
      </c>
      <c r="M210" t="s">
        <v>1498</v>
      </c>
      <c r="N210">
        <v>52</v>
      </c>
      <c r="O210">
        <v>14</v>
      </c>
      <c r="P210" t="s">
        <v>1499</v>
      </c>
      <c r="Q210" t="s">
        <v>398</v>
      </c>
      <c r="R210">
        <v>61214</v>
      </c>
      <c r="S210" t="s">
        <v>301</v>
      </c>
      <c r="V210" t="str">
        <f>L210&amp;" "&amp;M210&amp;" Rt. "&amp;N210&amp;" Rw."&amp;O210&amp;" "&amp;P210&amp;" "&amp;Q210&amp;" "&amp;R210&amp;" "&amp;S210</f>
        <v>PONDOK SIDOKARE INDAH BV-08 Rt. 52 Rw.14 Sidokare Sidoarjo 61214 Jawa Timur</v>
      </c>
    </row>
    <row r="211" spans="1:22">
      <c r="A211" s="6">
        <v>209</v>
      </c>
      <c r="B211" s="6" t="s">
        <v>1500</v>
      </c>
      <c r="C211" t="s">
        <v>1501</v>
      </c>
      <c r="D211" t="s">
        <v>1502</v>
      </c>
      <c r="E211" s="7" t="s">
        <v>1503</v>
      </c>
      <c r="F211" s="1" t="s">
        <v>1504</v>
      </c>
      <c r="G211" t="s">
        <v>26</v>
      </c>
      <c r="H211" s="6">
        <v>7</v>
      </c>
      <c r="I211" t="s">
        <v>1373</v>
      </c>
      <c r="J211" s="6" t="s">
        <v>1505</v>
      </c>
      <c r="K211" t="s">
        <v>29</v>
      </c>
      <c r="L211" s="7" t="s">
        <v>1506</v>
      </c>
      <c r="M211">
        <v>1</v>
      </c>
      <c r="N211">
        <v>1</v>
      </c>
      <c r="O211" t="s">
        <v>1506</v>
      </c>
      <c r="P211" t="s">
        <v>1507</v>
      </c>
      <c r="Q211" t="s">
        <v>1508</v>
      </c>
      <c r="R211">
        <v>61174</v>
      </c>
      <c r="S211" t="s">
        <v>301</v>
      </c>
      <c r="V211" t="str">
        <f>L211&amp;" Rt. "&amp;M211&amp;" Rw."&amp;N211&amp;" "&amp;O211&amp;" "&amp;P211&amp;" "&amp;Q211&amp;" "&amp;R211&amp;" "&amp;S211</f>
        <v>Sidowungu Rt. 1 Rw.1 Sidowungu Menganti Gresik 61174 Jawa Timur</v>
      </c>
    </row>
    <row r="212" spans="1:22">
      <c r="A212" s="6">
        <v>210</v>
      </c>
      <c r="B212" s="6" t="s">
        <v>1509</v>
      </c>
      <c r="C212" t="s">
        <v>1510</v>
      </c>
      <c r="D212" t="s">
        <v>1511</v>
      </c>
      <c r="E212" s="7" t="s">
        <v>1512</v>
      </c>
      <c r="F212" s="1" t="s">
        <v>1513</v>
      </c>
      <c r="G212" t="s">
        <v>26</v>
      </c>
      <c r="H212" s="6">
        <v>6</v>
      </c>
      <c r="I212" t="s">
        <v>1514</v>
      </c>
      <c r="J212" s="6" t="s">
        <v>1505</v>
      </c>
      <c r="K212" t="s">
        <v>29</v>
      </c>
      <c r="L212" s="7" t="s">
        <v>296</v>
      </c>
      <c r="M212" t="s">
        <v>1515</v>
      </c>
      <c r="N212">
        <v>10</v>
      </c>
      <c r="O212">
        <v>3</v>
      </c>
      <c r="P212" t="s">
        <v>298</v>
      </c>
      <c r="Q212" t="s">
        <v>299</v>
      </c>
      <c r="R212" t="s">
        <v>300</v>
      </c>
      <c r="S212">
        <v>60245</v>
      </c>
      <c r="T212" t="s">
        <v>301</v>
      </c>
      <c r="V212" t="str">
        <f t="shared" ref="V212:V216" si="21">L212&amp;" "&amp;M212&amp;" Rt. "&amp;N212&amp;" Rw. "&amp;O212&amp;" "&amp;P212&amp;" "&amp;Q212&amp;" "&amp;R212&amp;" "&amp;S212&amp;" "&amp;T212</f>
        <v>Ngagel Tirto PDAM 37-A Rt. 10 Rw. 3 Ngagelrejo Wonokromo Surabaya 60245 Jawa Timur</v>
      </c>
    </row>
    <row r="213" spans="1:22">
      <c r="A213" s="6">
        <v>211</v>
      </c>
      <c r="B213" s="6" t="s">
        <v>1516</v>
      </c>
      <c r="C213" t="s">
        <v>1517</v>
      </c>
      <c r="D213" t="s">
        <v>1518</v>
      </c>
      <c r="E213" s="7" t="s">
        <v>1519</v>
      </c>
      <c r="F213" s="1" t="s">
        <v>1520</v>
      </c>
      <c r="G213" t="s">
        <v>26</v>
      </c>
      <c r="H213" s="6">
        <v>7</v>
      </c>
      <c r="I213" t="s">
        <v>1521</v>
      </c>
      <c r="J213" s="6" t="s">
        <v>1505</v>
      </c>
      <c r="K213" t="s">
        <v>29</v>
      </c>
      <c r="L213" s="7" t="s">
        <v>1522</v>
      </c>
      <c r="M213">
        <v>38</v>
      </c>
      <c r="N213">
        <v>1</v>
      </c>
      <c r="O213">
        <v>7</v>
      </c>
      <c r="P213" t="s">
        <v>1523</v>
      </c>
      <c r="Q213" t="s">
        <v>1034</v>
      </c>
      <c r="R213" t="s">
        <v>300</v>
      </c>
      <c r="S213">
        <v>60224</v>
      </c>
      <c r="T213" t="s">
        <v>301</v>
      </c>
      <c r="V213" t="str">
        <f t="shared" si="21"/>
        <v>Pulosari 3 J 38 Rt. 1 Rw. 7 Gunungsari Dukuh Pakis Surabaya 60224 Jawa Timur</v>
      </c>
    </row>
    <row r="214" spans="1:22">
      <c r="A214" s="6">
        <v>212</v>
      </c>
      <c r="B214" s="6" t="s">
        <v>1524</v>
      </c>
      <c r="C214" t="s">
        <v>1525</v>
      </c>
      <c r="D214" t="s">
        <v>1526</v>
      </c>
      <c r="E214" s="7" t="s">
        <v>1527</v>
      </c>
      <c r="F214" s="1" t="s">
        <v>1528</v>
      </c>
      <c r="G214" t="s">
        <v>26</v>
      </c>
      <c r="H214" s="6">
        <v>7</v>
      </c>
      <c r="I214" t="s">
        <v>1529</v>
      </c>
      <c r="J214" s="6" t="s">
        <v>1530</v>
      </c>
      <c r="K214" t="s">
        <v>29</v>
      </c>
      <c r="L214" s="7" t="s">
        <v>1531</v>
      </c>
      <c r="M214" s="2" t="s">
        <v>1532</v>
      </c>
      <c r="N214">
        <v>2</v>
      </c>
      <c r="O214">
        <v>9</v>
      </c>
      <c r="P214" t="s">
        <v>1533</v>
      </c>
      <c r="Q214" t="s">
        <v>952</v>
      </c>
      <c r="R214" t="s">
        <v>300</v>
      </c>
      <c r="S214">
        <v>60284</v>
      </c>
      <c r="T214" t="s">
        <v>301</v>
      </c>
      <c r="V214" t="str">
        <f t="shared" si="21"/>
        <v>Bratang Binangu 1/27 Rt. 2 Rw. 9 Barata Jaya Gubeng Surabaya 60284 Jawa Timur</v>
      </c>
    </row>
    <row r="215" spans="1:22">
      <c r="A215" s="6">
        <v>213</v>
      </c>
      <c r="B215" s="6" t="s">
        <v>1534</v>
      </c>
      <c r="C215" t="s">
        <v>1535</v>
      </c>
      <c r="D215" t="s">
        <v>1536</v>
      </c>
      <c r="E215" s="7" t="s">
        <v>1537</v>
      </c>
      <c r="F215" s="1" t="s">
        <v>1538</v>
      </c>
      <c r="G215" t="s">
        <v>26</v>
      </c>
      <c r="H215" s="6">
        <v>5</v>
      </c>
      <c r="I215" t="s">
        <v>1539</v>
      </c>
      <c r="J215" s="6" t="s">
        <v>1530</v>
      </c>
      <c r="K215" t="s">
        <v>29</v>
      </c>
      <c r="L215" s="7" t="s">
        <v>506</v>
      </c>
      <c r="M215" s="2" t="s">
        <v>1540</v>
      </c>
      <c r="N215">
        <v>8</v>
      </c>
      <c r="O215">
        <v>2</v>
      </c>
      <c r="P215" t="s">
        <v>506</v>
      </c>
      <c r="Q215" t="s">
        <v>507</v>
      </c>
      <c r="R215" t="s">
        <v>300</v>
      </c>
      <c r="S215">
        <v>60134</v>
      </c>
      <c r="T215" t="s">
        <v>301</v>
      </c>
      <c r="V215" t="str">
        <f t="shared" si="21"/>
        <v>Dukuh Setro 12/78 Rt. 8 Rw. 2 Dukuh Setro Tambak Sari Surabaya 60134 Jawa Timur</v>
      </c>
    </row>
    <row r="216" spans="1:22">
      <c r="A216" s="6">
        <v>214</v>
      </c>
      <c r="B216" s="6" t="s">
        <v>1541</v>
      </c>
      <c r="C216" t="s">
        <v>1542</v>
      </c>
      <c r="D216" t="s">
        <v>1543</v>
      </c>
      <c r="E216" s="7" t="s">
        <v>1544</v>
      </c>
      <c r="F216" s="1" t="s">
        <v>1545</v>
      </c>
      <c r="G216" t="s">
        <v>26</v>
      </c>
      <c r="H216" s="6">
        <v>6</v>
      </c>
      <c r="I216" t="s">
        <v>1546</v>
      </c>
      <c r="J216" s="6" t="s">
        <v>1547</v>
      </c>
      <c r="K216" t="s">
        <v>29</v>
      </c>
      <c r="L216" s="7" t="s">
        <v>1548</v>
      </c>
      <c r="M216" t="s">
        <v>1549</v>
      </c>
      <c r="N216">
        <v>1</v>
      </c>
      <c r="O216">
        <v>7</v>
      </c>
      <c r="P216" t="s">
        <v>1189</v>
      </c>
      <c r="Q216" t="s">
        <v>1076</v>
      </c>
      <c r="R216" t="s">
        <v>300</v>
      </c>
      <c r="S216">
        <v>60198</v>
      </c>
      <c r="T216" t="s">
        <v>301</v>
      </c>
      <c r="V216" t="str">
        <f t="shared" si="21"/>
        <v>Griya Citra Asri RM9/10 Rt. 1 Rw. 7 Sememi Benowo Surabaya 60198 Jawa Timur</v>
      </c>
    </row>
    <row r="217" spans="1:22">
      <c r="A217" s="6">
        <v>215</v>
      </c>
      <c r="B217" s="6" t="s">
        <v>1550</v>
      </c>
      <c r="C217" t="s">
        <v>1551</v>
      </c>
      <c r="D217" t="s">
        <v>1552</v>
      </c>
      <c r="E217" s="7" t="s">
        <v>1553</v>
      </c>
      <c r="F217" s="1" t="s">
        <v>1554</v>
      </c>
      <c r="G217" t="s">
        <v>26</v>
      </c>
      <c r="H217" s="6">
        <v>7</v>
      </c>
      <c r="I217" t="s">
        <v>1555</v>
      </c>
      <c r="J217" s="6" t="s">
        <v>1547</v>
      </c>
      <c r="K217" t="s">
        <v>29</v>
      </c>
      <c r="L217" s="7" t="s">
        <v>1556</v>
      </c>
      <c r="M217">
        <v>8</v>
      </c>
      <c r="N217">
        <v>2</v>
      </c>
      <c r="O217" t="s">
        <v>1557</v>
      </c>
      <c r="P217" t="s">
        <v>1558</v>
      </c>
      <c r="Q217" t="s">
        <v>1015</v>
      </c>
      <c r="R217">
        <v>64293</v>
      </c>
      <c r="S217" t="s">
        <v>301</v>
      </c>
      <c r="V217" t="str">
        <f>L217&amp;" Rt. "&amp;M217&amp;" Rw."&amp;N217&amp;" "&amp;O217&amp;" "&amp;P217&amp;" "&amp;Q217&amp;" "&amp;R217&amp;" "&amp;S217</f>
        <v>Dsn. Kebonrejo Rt. 8 Rw.2 Kebonrejo Kepung Kediri 64293 Jawa Timur</v>
      </c>
    </row>
    <row r="218" spans="1:22">
      <c r="A218" s="6">
        <v>216</v>
      </c>
      <c r="B218" s="6" t="s">
        <v>1559</v>
      </c>
      <c r="C218" t="s">
        <v>1560</v>
      </c>
      <c r="D218" t="s">
        <v>1561</v>
      </c>
      <c r="E218" s="7" t="s">
        <v>1562</v>
      </c>
      <c r="F218" s="1" t="s">
        <v>1563</v>
      </c>
      <c r="G218" t="s">
        <v>26</v>
      </c>
      <c r="H218" s="6">
        <v>5</v>
      </c>
      <c r="I218" t="s">
        <v>1564</v>
      </c>
      <c r="J218" s="6" t="s">
        <v>1565</v>
      </c>
      <c r="K218" t="s">
        <v>29</v>
      </c>
      <c r="L218" s="7" t="s">
        <v>1566</v>
      </c>
      <c r="M218" s="2" t="s">
        <v>1567</v>
      </c>
      <c r="N218">
        <v>5</v>
      </c>
      <c r="O218">
        <v>9</v>
      </c>
      <c r="P218" t="s">
        <v>1162</v>
      </c>
      <c r="Q218" t="s">
        <v>1163</v>
      </c>
      <c r="R218" t="s">
        <v>300</v>
      </c>
      <c r="S218">
        <v>60295</v>
      </c>
      <c r="T218" t="s">
        <v>1026</v>
      </c>
      <c r="V218" t="str">
        <f t="shared" ref="V218:V221" si="22">L218&amp;" "&amp;M218&amp;" Rt. "&amp;N218&amp;" Rw. "&amp;O218&amp;" "&amp;P218&amp;" "&amp;Q218&amp;" "&amp;R218&amp;" "&amp;S218&amp;" "&amp;T218</f>
        <v>Medayu Utara 5/14 Rt. 5 Rw. 9 Medokan Ayu Rungkut Surabaya 60295 Jatim</v>
      </c>
    </row>
    <row r="219" spans="1:22">
      <c r="A219" s="6">
        <v>217</v>
      </c>
      <c r="B219" s="6" t="s">
        <v>1568</v>
      </c>
      <c r="C219" t="s">
        <v>1569</v>
      </c>
      <c r="D219" t="s">
        <v>1570</v>
      </c>
      <c r="E219" s="7" t="s">
        <v>1571</v>
      </c>
      <c r="F219" s="1" t="s">
        <v>1572</v>
      </c>
      <c r="G219" t="s">
        <v>26</v>
      </c>
      <c r="H219" s="6">
        <v>6</v>
      </c>
      <c r="I219" t="s">
        <v>1573</v>
      </c>
      <c r="J219" s="6" t="s">
        <v>1574</v>
      </c>
      <c r="K219" t="s">
        <v>29</v>
      </c>
      <c r="L219" s="7" t="s">
        <v>928</v>
      </c>
      <c r="M219" t="s">
        <v>1575</v>
      </c>
      <c r="N219">
        <v>7</v>
      </c>
      <c r="O219">
        <v>5</v>
      </c>
      <c r="P219" t="s">
        <v>928</v>
      </c>
      <c r="Q219" t="s">
        <v>318</v>
      </c>
      <c r="R219" t="s">
        <v>300</v>
      </c>
      <c r="S219">
        <v>60238</v>
      </c>
      <c r="T219" t="s">
        <v>301</v>
      </c>
      <c r="V219" t="str">
        <f t="shared" si="22"/>
        <v>Siwalankerto No. 257 Rt. 7 Rw. 5 Siwalankerto Wonocolo Surabaya 60238 Jawa Timur</v>
      </c>
    </row>
    <row r="220" spans="1:22">
      <c r="A220" s="6">
        <v>218</v>
      </c>
      <c r="B220" s="6" t="s">
        <v>1576</v>
      </c>
      <c r="C220" t="s">
        <v>1577</v>
      </c>
      <c r="D220" t="s">
        <v>1578</v>
      </c>
      <c r="E220" s="7" t="s">
        <v>1579</v>
      </c>
      <c r="F220" s="1" t="s">
        <v>1580</v>
      </c>
      <c r="G220" t="s">
        <v>26</v>
      </c>
      <c r="H220" s="6">
        <v>6</v>
      </c>
      <c r="I220" t="s">
        <v>1150</v>
      </c>
      <c r="J220" s="6" t="s">
        <v>1574</v>
      </c>
      <c r="K220" t="s">
        <v>29</v>
      </c>
      <c r="L220" s="7" t="s">
        <v>1581</v>
      </c>
      <c r="M220">
        <v>10</v>
      </c>
      <c r="N220">
        <v>3</v>
      </c>
      <c r="O220" t="s">
        <v>1582</v>
      </c>
      <c r="P220" t="s">
        <v>1583</v>
      </c>
      <c r="Q220" t="s">
        <v>300</v>
      </c>
      <c r="R220">
        <v>61271</v>
      </c>
      <c r="S220" t="s">
        <v>301</v>
      </c>
      <c r="V220" t="str">
        <f t="shared" ref="V220:V225" si="23">L220&amp;" Rt. "&amp;M220&amp;" Rw."&amp;N220&amp;" "&amp;O220&amp;" "&amp;P220&amp;" "&amp;Q220&amp;" "&amp;R220&amp;" "&amp;S220</f>
        <v>Kaliampo Rt. 10 Rw.3 Kalipecabean Candi Surabaya 61271 Jawa Timur</v>
      </c>
    </row>
    <row r="221" spans="1:22">
      <c r="A221" s="6">
        <v>219</v>
      </c>
      <c r="B221" s="6" t="s">
        <v>1584</v>
      </c>
      <c r="C221" t="s">
        <v>1585</v>
      </c>
      <c r="D221" t="s">
        <v>1586</v>
      </c>
      <c r="E221" s="7" t="s">
        <v>1587</v>
      </c>
      <c r="F221" s="1" t="s">
        <v>1588</v>
      </c>
      <c r="G221" t="s">
        <v>26</v>
      </c>
      <c r="H221" s="6">
        <v>7</v>
      </c>
      <c r="I221" t="s">
        <v>1521</v>
      </c>
      <c r="J221" s="6" t="s">
        <v>1574</v>
      </c>
      <c r="K221" t="s">
        <v>29</v>
      </c>
      <c r="L221" s="7" t="s">
        <v>1589</v>
      </c>
      <c r="M221" s="2" t="s">
        <v>1590</v>
      </c>
      <c r="N221">
        <v>10</v>
      </c>
      <c r="O221">
        <v>7</v>
      </c>
      <c r="P221" t="s">
        <v>417</v>
      </c>
      <c r="Q221" t="s">
        <v>418</v>
      </c>
      <c r="R221" t="s">
        <v>300</v>
      </c>
      <c r="S221">
        <v>60254</v>
      </c>
      <c r="T221" t="s">
        <v>301</v>
      </c>
      <c r="V221" t="str">
        <f t="shared" si="22"/>
        <v>Banyu Urip Wetan Tengah 6/1 Rt. 10 Rw. 7 Banyu Urip Sawahan Surabaya 60254 Jawa Timur</v>
      </c>
    </row>
    <row r="222" spans="1:22">
      <c r="A222" s="6">
        <v>220</v>
      </c>
      <c r="B222" s="6" t="s">
        <v>1591</v>
      </c>
      <c r="C222" t="s">
        <v>1592</v>
      </c>
      <c r="D222" t="s">
        <v>1593</v>
      </c>
      <c r="E222" s="7" t="s">
        <v>1593</v>
      </c>
      <c r="F222" s="1" t="s">
        <v>1594</v>
      </c>
      <c r="G222" t="s">
        <v>26</v>
      </c>
      <c r="H222" s="6">
        <v>7</v>
      </c>
      <c r="I222" t="s">
        <v>454</v>
      </c>
      <c r="J222" s="6" t="s">
        <v>1595</v>
      </c>
      <c r="K222" t="s">
        <v>29</v>
      </c>
      <c r="M222"/>
      <c r="V222" t="str">
        <f>E222</f>
        <v>Griyo Mapan Sentosa EE / 36 Sidoarjo</v>
      </c>
    </row>
    <row r="223" spans="1:22">
      <c r="A223" s="6">
        <v>221</v>
      </c>
      <c r="B223" s="6" t="s">
        <v>1596</v>
      </c>
      <c r="C223" t="s">
        <v>1597</v>
      </c>
      <c r="D223" t="s">
        <v>1598</v>
      </c>
      <c r="E223" s="7" t="s">
        <v>1598</v>
      </c>
      <c r="F223" s="1" t="s">
        <v>1599</v>
      </c>
      <c r="G223" t="s">
        <v>26</v>
      </c>
      <c r="H223" s="6">
        <v>7</v>
      </c>
      <c r="I223" t="s">
        <v>1600</v>
      </c>
      <c r="J223" s="6" t="s">
        <v>1595</v>
      </c>
      <c r="K223" t="s">
        <v>29</v>
      </c>
      <c r="M223"/>
      <c r="V223" t="str">
        <f>E223</f>
        <v>Jl. Kalibutuh No.15 Belakang Surabaya</v>
      </c>
    </row>
    <row r="224" spans="1:22">
      <c r="A224" s="6">
        <v>222</v>
      </c>
      <c r="B224" s="6" t="s">
        <v>1601</v>
      </c>
      <c r="C224" t="s">
        <v>1602</v>
      </c>
      <c r="D224" t="s">
        <v>1603</v>
      </c>
      <c r="E224" s="7" t="s">
        <v>1604</v>
      </c>
      <c r="F224" s="1" t="s">
        <v>1605</v>
      </c>
      <c r="G224" t="s">
        <v>26</v>
      </c>
      <c r="H224" s="6">
        <v>7</v>
      </c>
      <c r="I224" t="s">
        <v>1373</v>
      </c>
      <c r="J224" s="6" t="s">
        <v>1595</v>
      </c>
      <c r="K224" t="s">
        <v>29</v>
      </c>
      <c r="L224" s="7" t="s">
        <v>1606</v>
      </c>
      <c r="M224">
        <v>2</v>
      </c>
      <c r="N224">
        <v>4</v>
      </c>
      <c r="O224" t="s">
        <v>605</v>
      </c>
      <c r="P224" t="s">
        <v>606</v>
      </c>
      <c r="Q224" t="s">
        <v>398</v>
      </c>
      <c r="R224">
        <v>61273</v>
      </c>
      <c r="S224" t="s">
        <v>301</v>
      </c>
      <c r="V224" t="str">
        <f t="shared" si="23"/>
        <v>Sudimoro Selatan Rt. 2 Rw.4 Sudimoro Tulangan Sidoarjo 61273 Jawa Timur</v>
      </c>
    </row>
    <row r="225" spans="1:22">
      <c r="A225" s="6">
        <v>223</v>
      </c>
      <c r="B225" s="6" t="s">
        <v>1607</v>
      </c>
      <c r="C225" t="s">
        <v>1560</v>
      </c>
      <c r="D225" t="s">
        <v>1608</v>
      </c>
      <c r="E225" s="7" t="s">
        <v>1609</v>
      </c>
      <c r="F225" s="1" t="s">
        <v>1610</v>
      </c>
      <c r="G225" t="s">
        <v>26</v>
      </c>
      <c r="H225" s="6">
        <v>7</v>
      </c>
      <c r="I225" t="s">
        <v>1611</v>
      </c>
      <c r="J225" s="6" t="s">
        <v>1612</v>
      </c>
      <c r="K225" t="s">
        <v>29</v>
      </c>
      <c r="L225" s="7" t="s">
        <v>1613</v>
      </c>
      <c r="M225">
        <v>23</v>
      </c>
      <c r="N225">
        <v>4</v>
      </c>
      <c r="O225" t="s">
        <v>1613</v>
      </c>
      <c r="P225" t="s">
        <v>1614</v>
      </c>
      <c r="Q225" t="s">
        <v>1508</v>
      </c>
      <c r="R225">
        <v>61155</v>
      </c>
      <c r="S225" t="s">
        <v>301</v>
      </c>
      <c r="V225" t="str">
        <f t="shared" si="23"/>
        <v>Tebuwung Rt. 23 Rw.4 Tebuwung Dukun Gresik 61155 Jawa Timur</v>
      </c>
    </row>
    <row r="226" spans="1:22">
      <c r="A226" s="6">
        <v>224</v>
      </c>
      <c r="B226" s="6" t="s">
        <v>1615</v>
      </c>
      <c r="C226" t="s">
        <v>1616</v>
      </c>
      <c r="D226" t="s">
        <v>1617</v>
      </c>
      <c r="E226" s="7" t="s">
        <v>1618</v>
      </c>
      <c r="F226" s="1" t="s">
        <v>1619</v>
      </c>
      <c r="G226" t="s">
        <v>26</v>
      </c>
      <c r="H226" s="6">
        <v>7</v>
      </c>
      <c r="I226" t="s">
        <v>1620</v>
      </c>
      <c r="J226" s="6" t="s">
        <v>1612</v>
      </c>
      <c r="K226" t="s">
        <v>29</v>
      </c>
      <c r="L226" s="7" t="s">
        <v>1621</v>
      </c>
      <c r="M226" t="s">
        <v>1622</v>
      </c>
      <c r="N226">
        <v>7</v>
      </c>
      <c r="O226">
        <v>3</v>
      </c>
      <c r="P226" t="s">
        <v>1623</v>
      </c>
      <c r="Q226" t="s">
        <v>1211</v>
      </c>
      <c r="R226" t="s">
        <v>300</v>
      </c>
      <c r="S226">
        <v>60178</v>
      </c>
      <c r="T226" t="s">
        <v>301</v>
      </c>
      <c r="V226" t="str">
        <f t="shared" ref="V226:V229" si="24">L226&amp;" "&amp;M226&amp;" Rt. "&amp;N226&amp;" Rw. "&amp;O226&amp;" "&amp;P226&amp;" "&amp;Q226&amp;" "&amp;R226&amp;" "&amp;S226&amp;" "&amp;T226</f>
        <v>Sedayu VII / 27 B Rt. 7 Rw. 3 Morokrembangan Krembangan Surabaya 60178 Jawa Timur</v>
      </c>
    </row>
    <row r="227" spans="1:22">
      <c r="A227" s="6">
        <v>225</v>
      </c>
      <c r="B227" s="6" t="s">
        <v>1624</v>
      </c>
      <c r="C227" t="s">
        <v>1625</v>
      </c>
      <c r="D227" t="s">
        <v>1626</v>
      </c>
      <c r="E227" s="7" t="s">
        <v>1627</v>
      </c>
      <c r="F227" s="1" t="s">
        <v>1628</v>
      </c>
      <c r="G227" t="s">
        <v>26</v>
      </c>
      <c r="H227" s="6">
        <v>7</v>
      </c>
      <c r="I227" t="s">
        <v>1629</v>
      </c>
      <c r="J227" s="6" t="s">
        <v>1630</v>
      </c>
      <c r="K227" t="s">
        <v>29</v>
      </c>
      <c r="L227" s="7" t="s">
        <v>1631</v>
      </c>
      <c r="M227" t="s">
        <v>1632</v>
      </c>
      <c r="N227">
        <v>9</v>
      </c>
      <c r="O227">
        <v>3</v>
      </c>
      <c r="P227" t="s">
        <v>707</v>
      </c>
      <c r="Q227" t="s">
        <v>708</v>
      </c>
      <c r="R227" t="s">
        <v>300</v>
      </c>
      <c r="S227">
        <v>60222</v>
      </c>
      <c r="T227" t="s">
        <v>301</v>
      </c>
      <c r="V227" t="str">
        <f t="shared" si="24"/>
        <v>Kebraon Indah Permai A-6 Rt. 9 Rw. 3 Kebraon Karang Pilang Surabaya 60222 Jawa Timur</v>
      </c>
    </row>
    <row r="228" spans="1:22">
      <c r="A228" s="6">
        <v>226</v>
      </c>
      <c r="B228" s="6" t="s">
        <v>1633</v>
      </c>
      <c r="C228" t="s">
        <v>1634</v>
      </c>
      <c r="D228" t="s">
        <v>1635</v>
      </c>
      <c r="E228" s="7" t="s">
        <v>1636</v>
      </c>
      <c r="F228" s="1" t="s">
        <v>1637</v>
      </c>
      <c r="G228" t="s">
        <v>26</v>
      </c>
      <c r="H228" s="6">
        <v>7</v>
      </c>
      <c r="I228" t="s">
        <v>1359</v>
      </c>
      <c r="J228" s="6" t="s">
        <v>1638</v>
      </c>
      <c r="K228" t="s">
        <v>29</v>
      </c>
      <c r="L228" s="7" t="s">
        <v>1639</v>
      </c>
      <c r="M228" t="s">
        <v>1640</v>
      </c>
      <c r="N228">
        <v>7</v>
      </c>
      <c r="O228">
        <v>7</v>
      </c>
      <c r="P228" t="s">
        <v>1641</v>
      </c>
      <c r="Q228" t="s">
        <v>1642</v>
      </c>
      <c r="R228" t="s">
        <v>1508</v>
      </c>
      <c r="S228">
        <v>61177</v>
      </c>
      <c r="T228" t="s">
        <v>301</v>
      </c>
      <c r="V228" t="str">
        <f t="shared" si="24"/>
        <v>Griya Kencana Blok II/R 54 Rt. 7 Rw. 7 Mojosarirejo Driyorejo Gresik 61177 Jawa Timur</v>
      </c>
    </row>
    <row r="229" spans="1:22">
      <c r="A229" s="6">
        <v>227</v>
      </c>
      <c r="B229" s="6" t="s">
        <v>1643</v>
      </c>
      <c r="C229" t="s">
        <v>1644</v>
      </c>
      <c r="D229" t="s">
        <v>1645</v>
      </c>
      <c r="E229" t="s">
        <v>1646</v>
      </c>
      <c r="F229" s="1" t="s">
        <v>1647</v>
      </c>
      <c r="G229" t="s">
        <v>26</v>
      </c>
      <c r="H229" s="6">
        <v>7</v>
      </c>
      <c r="I229" t="s">
        <v>454</v>
      </c>
      <c r="J229" s="6" t="s">
        <v>1648</v>
      </c>
      <c r="K229" t="s">
        <v>29</v>
      </c>
      <c r="L229" t="s">
        <v>1649</v>
      </c>
      <c r="M229" t="s">
        <v>1650</v>
      </c>
      <c r="N229">
        <v>5</v>
      </c>
      <c r="O229">
        <v>1</v>
      </c>
      <c r="P229" t="s">
        <v>1651</v>
      </c>
      <c r="Q229" t="s">
        <v>318</v>
      </c>
      <c r="R229" t="s">
        <v>300</v>
      </c>
      <c r="S229">
        <v>60238</v>
      </c>
      <c r="T229" t="s">
        <v>301</v>
      </c>
      <c r="V229" t="str">
        <f t="shared" si="24"/>
        <v>Jl. Jetis Wetan V/21 Rt. 5 Rw. 1 Margorejo Wonocolo Surabaya 60238 Jawa Timur</v>
      </c>
    </row>
    <row r="230" s="22" customFormat="1" spans="1:22">
      <c r="A230" s="26">
        <v>228</v>
      </c>
      <c r="B230" s="27" t="s">
        <v>1652</v>
      </c>
      <c r="C230" s="22" t="s">
        <v>1653</v>
      </c>
      <c r="D230" s="22" t="s">
        <v>1654</v>
      </c>
      <c r="E230" s="22" t="s">
        <v>1654</v>
      </c>
      <c r="F230" s="22"/>
      <c r="I230" s="22" t="s">
        <v>1655</v>
      </c>
      <c r="L230" s="22" t="s">
        <v>1654</v>
      </c>
      <c r="M230" s="88"/>
      <c r="V230" s="22" t="str">
        <f t="shared" ref="V230:V273" si="25">L230</f>
        <v>Ngagel Kebonsari II/7 Surabaya</v>
      </c>
    </row>
    <row r="231" spans="1:22">
      <c r="A231" s="85">
        <v>229</v>
      </c>
      <c r="B231" s="9" t="s">
        <v>1656</v>
      </c>
      <c r="C231" t="s">
        <v>1657</v>
      </c>
      <c r="F231"/>
      <c r="V231">
        <f t="shared" si="25"/>
        <v>0</v>
      </c>
    </row>
    <row r="232" spans="1:22">
      <c r="A232" s="86">
        <v>230</v>
      </c>
      <c r="B232" s="9" t="s">
        <v>1658</v>
      </c>
      <c r="C232" t="s">
        <v>1659</v>
      </c>
      <c r="D232" t="s">
        <v>1660</v>
      </c>
      <c r="E232" t="s">
        <v>1660</v>
      </c>
      <c r="F232"/>
      <c r="L232" t="s">
        <v>1660</v>
      </c>
      <c r="V232" t="str">
        <f t="shared" si="25"/>
        <v>RUNGKUT LOR RL 2-E / 28 SBY</v>
      </c>
    </row>
    <row r="233" ht="15.75" spans="1:22">
      <c r="A233" s="85">
        <v>231</v>
      </c>
      <c r="B233" s="10" t="s">
        <v>1661</v>
      </c>
      <c r="C233" s="11" t="s">
        <v>1662</v>
      </c>
      <c r="D233" s="11" t="s">
        <v>1663</v>
      </c>
      <c r="E233" s="11" t="s">
        <v>1663</v>
      </c>
      <c r="F233" s="12" t="s">
        <v>1664</v>
      </c>
      <c r="G233" s="13"/>
      <c r="H233" s="13"/>
      <c r="I233" s="18" t="s">
        <v>1665</v>
      </c>
      <c r="J233" s="89" t="s">
        <v>1666</v>
      </c>
      <c r="K233" t="s">
        <v>29</v>
      </c>
      <c r="L233" s="11" t="s">
        <v>1663</v>
      </c>
      <c r="V233" t="str">
        <f t="shared" si="25"/>
        <v>LAWU 23 PEPELEGI WARU SIDOARJO</v>
      </c>
    </row>
    <row r="234" ht="15.75" spans="1:22">
      <c r="A234" s="86">
        <v>232</v>
      </c>
      <c r="B234" s="10"/>
      <c r="C234" s="11" t="s">
        <v>1667</v>
      </c>
      <c r="D234" s="11" t="s">
        <v>1668</v>
      </c>
      <c r="E234" s="11" t="s">
        <v>1668</v>
      </c>
      <c r="F234" s="12"/>
      <c r="G234" s="13"/>
      <c r="H234" s="13"/>
      <c r="I234" s="18" t="s">
        <v>1669</v>
      </c>
      <c r="J234" s="19"/>
      <c r="L234" s="11" t="s">
        <v>1668</v>
      </c>
      <c r="V234" t="str">
        <f t="shared" si="25"/>
        <v>Jl. Mojo III E/19 Surabaya</v>
      </c>
    </row>
    <row r="235" ht="15.75" spans="1:22">
      <c r="A235" s="85">
        <v>233</v>
      </c>
      <c r="B235" s="10" t="s">
        <v>1670</v>
      </c>
      <c r="C235" s="11" t="s">
        <v>1671</v>
      </c>
      <c r="D235" s="87" t="s">
        <v>1672</v>
      </c>
      <c r="E235" s="14"/>
      <c r="F235" s="13"/>
      <c r="G235" s="13"/>
      <c r="H235" s="13"/>
      <c r="I235" s="11" t="s">
        <v>1673</v>
      </c>
      <c r="J235" s="89" t="s">
        <v>1674</v>
      </c>
      <c r="K235" t="s">
        <v>29</v>
      </c>
      <c r="L235" s="14"/>
      <c r="V235">
        <f t="shared" si="25"/>
        <v>0</v>
      </c>
    </row>
    <row r="236" ht="15.75" spans="1:22">
      <c r="A236" s="86">
        <v>234</v>
      </c>
      <c r="B236" s="10" t="s">
        <v>1675</v>
      </c>
      <c r="C236" s="11" t="s">
        <v>1676</v>
      </c>
      <c r="D236" s="11" t="s">
        <v>1677</v>
      </c>
      <c r="E236" s="11" t="s">
        <v>1677</v>
      </c>
      <c r="F236" s="12"/>
      <c r="G236" s="13"/>
      <c r="H236" s="13"/>
      <c r="I236" s="18" t="s">
        <v>1678</v>
      </c>
      <c r="J236" s="89" t="s">
        <v>1679</v>
      </c>
      <c r="K236" t="s">
        <v>29</v>
      </c>
      <c r="L236" s="11" t="s">
        <v>1677</v>
      </c>
      <c r="V236" t="str">
        <f t="shared" si="25"/>
        <v>JL. Rungkut Asri Timur XIII/37 Surabaya</v>
      </c>
    </row>
    <row r="237" ht="15.75" spans="1:22">
      <c r="A237" s="85">
        <v>235</v>
      </c>
      <c r="B237" s="10" t="s">
        <v>1680</v>
      </c>
      <c r="C237" s="11" t="s">
        <v>1681</v>
      </c>
      <c r="D237" s="11" t="s">
        <v>1682</v>
      </c>
      <c r="E237" s="11" t="s">
        <v>1682</v>
      </c>
      <c r="F237" s="12"/>
      <c r="G237" s="13"/>
      <c r="H237" s="13"/>
      <c r="I237" s="18" t="s">
        <v>1683</v>
      </c>
      <c r="J237" s="89" t="s">
        <v>1684</v>
      </c>
      <c r="K237" t="s">
        <v>29</v>
      </c>
      <c r="L237" s="11" t="s">
        <v>1682</v>
      </c>
      <c r="V237" t="str">
        <f t="shared" si="25"/>
        <v>RUNGKUT ASRI TENGAH I/16 SURABAYA</v>
      </c>
    </row>
    <row r="238" ht="15.75" spans="1:22">
      <c r="A238" s="86">
        <v>236</v>
      </c>
      <c r="B238" s="10" t="s">
        <v>1685</v>
      </c>
      <c r="C238" s="11" t="s">
        <v>1686</v>
      </c>
      <c r="D238" s="11" t="s">
        <v>1687</v>
      </c>
      <c r="E238" s="11" t="s">
        <v>1687</v>
      </c>
      <c r="F238" s="12"/>
      <c r="G238" s="13"/>
      <c r="H238" s="13"/>
      <c r="I238" s="11" t="s">
        <v>1688</v>
      </c>
      <c r="J238" s="89" t="s">
        <v>1689</v>
      </c>
      <c r="K238" t="s">
        <v>29</v>
      </c>
      <c r="L238" s="11" t="s">
        <v>1687</v>
      </c>
      <c r="V238" t="str">
        <f t="shared" si="25"/>
        <v>JL. MURIA NO. 7 PEPELEGI WARU</v>
      </c>
    </row>
    <row r="239" ht="15.75" spans="1:22">
      <c r="A239" s="85">
        <v>237</v>
      </c>
      <c r="B239" s="10" t="s">
        <v>1690</v>
      </c>
      <c r="C239" s="11" t="s">
        <v>1691</v>
      </c>
      <c r="D239" s="11" t="s">
        <v>1692</v>
      </c>
      <c r="E239" s="11" t="s">
        <v>1692</v>
      </c>
      <c r="F239" s="12" t="s">
        <v>1693</v>
      </c>
      <c r="G239" s="13"/>
      <c r="H239" s="13"/>
      <c r="I239" s="11" t="s">
        <v>1688</v>
      </c>
      <c r="J239" s="89" t="s">
        <v>1694</v>
      </c>
      <c r="K239" t="s">
        <v>29</v>
      </c>
      <c r="L239" s="11" t="s">
        <v>1692</v>
      </c>
      <c r="V239" t="str">
        <f t="shared" si="25"/>
        <v>DUKUH KUPANG BARAT XVII/8 SBY</v>
      </c>
    </row>
    <row r="240" ht="15.75" spans="1:22">
      <c r="A240" s="86">
        <v>238</v>
      </c>
      <c r="B240" s="10" t="s">
        <v>1695</v>
      </c>
      <c r="C240" s="11" t="s">
        <v>1696</v>
      </c>
      <c r="D240" s="11" t="s">
        <v>1697</v>
      </c>
      <c r="E240" s="11" t="s">
        <v>1697</v>
      </c>
      <c r="F240" s="12"/>
      <c r="G240" s="13"/>
      <c r="H240" s="13"/>
      <c r="I240" s="18" t="s">
        <v>1698</v>
      </c>
      <c r="J240" s="89" t="s">
        <v>1699</v>
      </c>
      <c r="K240" t="s">
        <v>29</v>
      </c>
      <c r="L240" s="11" t="s">
        <v>1697</v>
      </c>
      <c r="V240" t="str">
        <f t="shared" si="25"/>
        <v>Jl. Manyar Kartika IV/33 Surabaya</v>
      </c>
    </row>
    <row r="241" ht="15.75" spans="1:22">
      <c r="A241" s="85">
        <v>239</v>
      </c>
      <c r="B241" s="10" t="s">
        <v>1700</v>
      </c>
      <c r="C241" s="11" t="s">
        <v>1701</v>
      </c>
      <c r="D241" s="11" t="s">
        <v>1702</v>
      </c>
      <c r="E241" s="11" t="s">
        <v>1702</v>
      </c>
      <c r="F241" s="12"/>
      <c r="G241" s="13"/>
      <c r="H241" s="13"/>
      <c r="I241" s="18" t="s">
        <v>1703</v>
      </c>
      <c r="J241" s="89" t="s">
        <v>1699</v>
      </c>
      <c r="K241" t="s">
        <v>29</v>
      </c>
      <c r="L241" s="11" t="s">
        <v>1702</v>
      </c>
      <c r="V241" t="str">
        <f t="shared" si="25"/>
        <v>Jl. Pagesangan Baru III/4 Jambangan Surabaya</v>
      </c>
    </row>
    <row r="242" ht="15.75" spans="1:22">
      <c r="A242" s="86">
        <v>240</v>
      </c>
      <c r="B242" s="10" t="s">
        <v>1704</v>
      </c>
      <c r="C242" s="11" t="s">
        <v>1705</v>
      </c>
      <c r="D242" s="11" t="s">
        <v>1706</v>
      </c>
      <c r="E242" s="11" t="s">
        <v>1706</v>
      </c>
      <c r="F242" s="12"/>
      <c r="G242" s="13"/>
      <c r="H242" s="13"/>
      <c r="I242" s="11" t="s">
        <v>1688</v>
      </c>
      <c r="J242" s="89" t="s">
        <v>1707</v>
      </c>
      <c r="K242" t="s">
        <v>29</v>
      </c>
      <c r="L242" s="11" t="s">
        <v>1706</v>
      </c>
      <c r="V242" t="str">
        <f t="shared" si="25"/>
        <v>Pakis Tirtosari 1 A  Surabaya</v>
      </c>
    </row>
    <row r="243" ht="15.75" spans="1:22">
      <c r="A243" s="85">
        <v>241</v>
      </c>
      <c r="B243" s="10" t="s">
        <v>1708</v>
      </c>
      <c r="C243" s="11" t="s">
        <v>1709</v>
      </c>
      <c r="D243" s="11" t="s">
        <v>1710</v>
      </c>
      <c r="E243" s="11" t="s">
        <v>1710</v>
      </c>
      <c r="F243" s="12" t="s">
        <v>1711</v>
      </c>
      <c r="G243" s="13"/>
      <c r="H243" s="13"/>
      <c r="I243" s="11" t="s">
        <v>1688</v>
      </c>
      <c r="J243" s="89" t="s">
        <v>1712</v>
      </c>
      <c r="K243" t="s">
        <v>29</v>
      </c>
      <c r="L243" s="11" t="s">
        <v>1710</v>
      </c>
      <c r="V243" t="str">
        <f t="shared" si="25"/>
        <v>RUNGKUT MAPAN TENGAH III/DB - 14 SBY</v>
      </c>
    </row>
    <row r="244" ht="15.75" spans="1:22">
      <c r="A244" s="86">
        <v>242</v>
      </c>
      <c r="B244" s="10" t="s">
        <v>1713</v>
      </c>
      <c r="C244" s="11" t="s">
        <v>1714</v>
      </c>
      <c r="D244" s="11" t="s">
        <v>1715</v>
      </c>
      <c r="E244" s="11" t="s">
        <v>1715</v>
      </c>
      <c r="F244" s="12"/>
      <c r="G244" s="13"/>
      <c r="H244" s="13"/>
      <c r="I244" s="11" t="s">
        <v>1716</v>
      </c>
      <c r="J244" s="89" t="s">
        <v>1717</v>
      </c>
      <c r="K244" t="s">
        <v>29</v>
      </c>
      <c r="L244" s="11" t="s">
        <v>1715</v>
      </c>
      <c r="V244" t="str">
        <f t="shared" si="25"/>
        <v>DELTASARI INDAH BLOK AD/60 WARU SIDOARJO</v>
      </c>
    </row>
    <row r="245" spans="1:22">
      <c r="A245" s="85">
        <v>243</v>
      </c>
      <c r="B245" s="15" t="s">
        <v>1718</v>
      </c>
      <c r="C245" s="16" t="s">
        <v>1719</v>
      </c>
      <c r="D245" s="17" t="s">
        <v>1720</v>
      </c>
      <c r="E245" s="17" t="s">
        <v>1720</v>
      </c>
      <c r="F245" s="16" t="s">
        <v>1721</v>
      </c>
      <c r="G245" t="s">
        <v>26</v>
      </c>
      <c r="H245" s="16"/>
      <c r="I245" s="16"/>
      <c r="J245" s="90" t="s">
        <v>1722</v>
      </c>
      <c r="K245" t="s">
        <v>29</v>
      </c>
      <c r="L245" s="17" t="s">
        <v>1720</v>
      </c>
      <c r="V245" t="str">
        <f t="shared" si="25"/>
        <v>RUNGKUT ASRI TIMUR I / 15 SBY</v>
      </c>
    </row>
    <row r="246" ht="15.75" spans="1:22">
      <c r="A246" s="86">
        <v>244</v>
      </c>
      <c r="B246" s="10" t="s">
        <v>1723</v>
      </c>
      <c r="C246" s="11" t="s">
        <v>1724</v>
      </c>
      <c r="D246" s="11" t="s">
        <v>1725</v>
      </c>
      <c r="E246" s="11" t="s">
        <v>1725</v>
      </c>
      <c r="F246" s="12"/>
      <c r="G246" s="13"/>
      <c r="H246" s="13"/>
      <c r="I246" s="18" t="s">
        <v>1726</v>
      </c>
      <c r="J246" s="89" t="s">
        <v>1727</v>
      </c>
      <c r="K246" t="s">
        <v>29</v>
      </c>
      <c r="L246" s="11" t="s">
        <v>1725</v>
      </c>
      <c r="V246" t="str">
        <f t="shared" si="25"/>
        <v>RUNGKUT ASRI TIMUR XII/10 SBY</v>
      </c>
    </row>
    <row r="247" ht="15.75" spans="1:22">
      <c r="A247" s="85">
        <v>245</v>
      </c>
      <c r="B247" s="10" t="s">
        <v>1728</v>
      </c>
      <c r="C247" s="11" t="s">
        <v>1729</v>
      </c>
      <c r="D247" s="11" t="s">
        <v>1730</v>
      </c>
      <c r="E247" s="11" t="s">
        <v>1730</v>
      </c>
      <c r="F247" s="12" t="s">
        <v>1731</v>
      </c>
      <c r="G247" s="13"/>
      <c r="H247" s="13"/>
      <c r="I247" s="18" t="s">
        <v>1732</v>
      </c>
      <c r="J247" s="89" t="s">
        <v>1733</v>
      </c>
      <c r="K247" t="s">
        <v>29</v>
      </c>
      <c r="L247" s="11" t="s">
        <v>1730</v>
      </c>
      <c r="V247" t="str">
        <f t="shared" si="25"/>
        <v>RD.PDAM MASTRIP 56 A/5 SBY</v>
      </c>
    </row>
    <row r="248" ht="15.75" spans="1:22">
      <c r="A248" s="86">
        <v>246</v>
      </c>
      <c r="B248" s="10" t="s">
        <v>1734</v>
      </c>
      <c r="C248" s="11" t="s">
        <v>1735</v>
      </c>
      <c r="D248" s="11" t="s">
        <v>1736</v>
      </c>
      <c r="E248" s="11" t="s">
        <v>1736</v>
      </c>
      <c r="F248" s="12"/>
      <c r="G248" s="13"/>
      <c r="H248" s="13"/>
      <c r="I248" s="11" t="s">
        <v>1678</v>
      </c>
      <c r="J248" s="89" t="s">
        <v>1737</v>
      </c>
      <c r="K248" t="s">
        <v>29</v>
      </c>
      <c r="L248" s="11" t="s">
        <v>1736</v>
      </c>
      <c r="V248" t="str">
        <f t="shared" si="25"/>
        <v>RUNGKUT ASRI TIMUR XIII/37 SBY</v>
      </c>
    </row>
    <row r="249" ht="15.75" spans="1:22">
      <c r="A249" s="85">
        <v>247</v>
      </c>
      <c r="B249" s="10" t="s">
        <v>1738</v>
      </c>
      <c r="C249" s="11" t="s">
        <v>1739</v>
      </c>
      <c r="D249" s="11" t="s">
        <v>1740</v>
      </c>
      <c r="E249" s="11" t="s">
        <v>1740</v>
      </c>
      <c r="F249" s="12" t="s">
        <v>1741</v>
      </c>
      <c r="G249" s="13"/>
      <c r="H249" s="13"/>
      <c r="I249" s="11" t="s">
        <v>1742</v>
      </c>
      <c r="J249" s="89" t="s">
        <v>1743</v>
      </c>
      <c r="K249" t="s">
        <v>29</v>
      </c>
      <c r="L249" s="11" t="s">
        <v>1740</v>
      </c>
      <c r="V249" t="str">
        <f t="shared" si="25"/>
        <v>Taman Pinang Indah Blok C I / 3 Sidoarjo</v>
      </c>
    </row>
    <row r="250" spans="1:22">
      <c r="A250" s="86">
        <v>248</v>
      </c>
      <c r="B250" s="9" t="s">
        <v>1744</v>
      </c>
      <c r="C250" t="s">
        <v>1745</v>
      </c>
      <c r="D250" s="7" t="s">
        <v>1746</v>
      </c>
      <c r="E250" s="7" t="s">
        <v>1746</v>
      </c>
      <c r="F250" t="s">
        <v>1747</v>
      </c>
      <c r="G250" t="s">
        <v>26</v>
      </c>
      <c r="H250" s="6">
        <v>4</v>
      </c>
      <c r="I250" t="s">
        <v>1748</v>
      </c>
      <c r="J250" s="6" t="s">
        <v>1749</v>
      </c>
      <c r="K250" t="s">
        <v>29</v>
      </c>
      <c r="L250" s="7" t="s">
        <v>1746</v>
      </c>
      <c r="V250" t="str">
        <f t="shared" si="25"/>
        <v>JL. Jogoloyo Besar A/38 RT04 RW03 Gunungsari, Dukuh Pakis</v>
      </c>
    </row>
    <row r="251" spans="1:22">
      <c r="A251" s="85">
        <v>249</v>
      </c>
      <c r="B251" s="9" t="s">
        <v>1750</v>
      </c>
      <c r="C251" t="s">
        <v>1751</v>
      </c>
      <c r="D251" s="7" t="s">
        <v>1752</v>
      </c>
      <c r="E251" s="7" t="s">
        <v>1752</v>
      </c>
      <c r="F251" t="s">
        <v>1753</v>
      </c>
      <c r="G251" t="s">
        <v>26</v>
      </c>
      <c r="H251" s="6">
        <v>3</v>
      </c>
      <c r="I251" t="s">
        <v>1754</v>
      </c>
      <c r="J251" s="6" t="s">
        <v>1749</v>
      </c>
      <c r="K251" t="s">
        <v>29</v>
      </c>
      <c r="L251" s="7" t="s">
        <v>1752</v>
      </c>
      <c r="V251" t="str">
        <f t="shared" si="25"/>
        <v>Jl. Mojo Arum I / 26 Surabaya</v>
      </c>
    </row>
    <row r="252" spans="1:22">
      <c r="A252" s="86">
        <v>250</v>
      </c>
      <c r="B252" s="9" t="s">
        <v>1755</v>
      </c>
      <c r="C252" t="s">
        <v>1756</v>
      </c>
      <c r="D252" s="7" t="s">
        <v>1757</v>
      </c>
      <c r="E252" s="7" t="s">
        <v>1757</v>
      </c>
      <c r="F252" t="s">
        <v>1758</v>
      </c>
      <c r="G252" t="s">
        <v>26</v>
      </c>
      <c r="H252" s="6">
        <v>3</v>
      </c>
      <c r="I252" t="s">
        <v>1759</v>
      </c>
      <c r="J252" s="6" t="s">
        <v>1760</v>
      </c>
      <c r="K252" t="s">
        <v>29</v>
      </c>
      <c r="L252" s="7" t="s">
        <v>1757</v>
      </c>
      <c r="V252" t="str">
        <f t="shared" si="25"/>
        <v>Taman Kutisari Indah Selatan No.41 Surabaya</v>
      </c>
    </row>
    <row r="253" spans="1:22">
      <c r="A253" s="85">
        <v>251</v>
      </c>
      <c r="B253" s="9" t="s">
        <v>1761</v>
      </c>
      <c r="C253" t="s">
        <v>1762</v>
      </c>
      <c r="D253" s="7" t="s">
        <v>1763</v>
      </c>
      <c r="E253" s="7" t="s">
        <v>1763</v>
      </c>
      <c r="F253" t="s">
        <v>1764</v>
      </c>
      <c r="G253" t="s">
        <v>26</v>
      </c>
      <c r="H253" s="6">
        <v>3</v>
      </c>
      <c r="I253" t="s">
        <v>1765</v>
      </c>
      <c r="J253" s="6" t="s">
        <v>1766</v>
      </c>
      <c r="K253" t="s">
        <v>29</v>
      </c>
      <c r="L253" s="7" t="s">
        <v>1763</v>
      </c>
      <c r="V253" t="str">
        <f t="shared" si="25"/>
        <v>Babatan Pilang Raya No. 54 Surabaya</v>
      </c>
    </row>
    <row r="254" spans="1:22">
      <c r="A254" s="86">
        <v>252</v>
      </c>
      <c r="B254" s="9" t="s">
        <v>1767</v>
      </c>
      <c r="C254" t="s">
        <v>1768</v>
      </c>
      <c r="D254" s="7" t="s">
        <v>1769</v>
      </c>
      <c r="E254" s="7" t="s">
        <v>1769</v>
      </c>
      <c r="F254" t="s">
        <v>669</v>
      </c>
      <c r="G254" t="s">
        <v>26</v>
      </c>
      <c r="H254" s="6">
        <v>3</v>
      </c>
      <c r="I254" t="s">
        <v>1770</v>
      </c>
      <c r="J254" s="6" t="s">
        <v>1771</v>
      </c>
      <c r="K254" t="s">
        <v>29</v>
      </c>
      <c r="L254" s="7" t="s">
        <v>1769</v>
      </c>
      <c r="V254" t="str">
        <f t="shared" si="25"/>
        <v>Ploso Timur I C / 14 Surabaya</v>
      </c>
    </row>
    <row r="255" spans="1:22">
      <c r="A255" s="85">
        <v>253</v>
      </c>
      <c r="B255" s="9" t="s">
        <v>1772</v>
      </c>
      <c r="C255" t="s">
        <v>1773</v>
      </c>
      <c r="D255" s="7" t="s">
        <v>1774</v>
      </c>
      <c r="E255" s="7" t="s">
        <v>1774</v>
      </c>
      <c r="F255"/>
      <c r="G255" t="s">
        <v>26</v>
      </c>
      <c r="H255" s="6">
        <v>3</v>
      </c>
      <c r="I255" t="s">
        <v>1775</v>
      </c>
      <c r="J255" s="6" t="s">
        <v>1776</v>
      </c>
      <c r="K255" t="s">
        <v>29</v>
      </c>
      <c r="L255" s="7" t="s">
        <v>1774</v>
      </c>
      <c r="V255" t="str">
        <f t="shared" si="25"/>
        <v>Karang Empat Besar No. 213 Surabaya</v>
      </c>
    </row>
    <row r="256" spans="1:22">
      <c r="A256" s="86">
        <v>254</v>
      </c>
      <c r="B256" s="9" t="s">
        <v>1777</v>
      </c>
      <c r="C256" t="s">
        <v>1778</v>
      </c>
      <c r="D256" s="7" t="s">
        <v>1779</v>
      </c>
      <c r="E256" s="7" t="s">
        <v>1779</v>
      </c>
      <c r="F256" t="s">
        <v>1780</v>
      </c>
      <c r="G256" t="s">
        <v>26</v>
      </c>
      <c r="H256" s="6">
        <v>4</v>
      </c>
      <c r="I256" t="s">
        <v>1781</v>
      </c>
      <c r="J256" s="6" t="s">
        <v>1782</v>
      </c>
      <c r="K256" t="s">
        <v>29</v>
      </c>
      <c r="L256" s="7" t="s">
        <v>1779</v>
      </c>
      <c r="V256" t="str">
        <f t="shared" si="25"/>
        <v>Mojo Klanggru Kidul 64 B Surabaya</v>
      </c>
    </row>
    <row r="257" ht="15.75" spans="1:22">
      <c r="A257" s="85">
        <v>255</v>
      </c>
      <c r="B257" s="10" t="s">
        <v>1783</v>
      </c>
      <c r="C257" s="11" t="s">
        <v>1784</v>
      </c>
      <c r="D257" s="11" t="s">
        <v>1785</v>
      </c>
      <c r="E257" s="11" t="s">
        <v>1785</v>
      </c>
      <c r="F257" s="12"/>
      <c r="G257" s="13"/>
      <c r="H257" s="13"/>
      <c r="I257" s="11" t="s">
        <v>1698</v>
      </c>
      <c r="J257" s="89" t="s">
        <v>1786</v>
      </c>
      <c r="K257" t="s">
        <v>29</v>
      </c>
      <c r="L257" s="11" t="s">
        <v>1785</v>
      </c>
      <c r="V257" t="str">
        <f t="shared" si="25"/>
        <v>JAWA INDAH II NO. 13 GRESIK</v>
      </c>
    </row>
    <row r="258" spans="1:22">
      <c r="A258" s="86">
        <v>256</v>
      </c>
      <c r="B258" s="9" t="s">
        <v>1787</v>
      </c>
      <c r="C258" t="s">
        <v>1788</v>
      </c>
      <c r="D258" s="7" t="s">
        <v>1789</v>
      </c>
      <c r="E258" s="7" t="s">
        <v>1789</v>
      </c>
      <c r="F258"/>
      <c r="G258" t="s">
        <v>26</v>
      </c>
      <c r="H258" s="6">
        <v>4</v>
      </c>
      <c r="I258" t="s">
        <v>1790</v>
      </c>
      <c r="J258" s="6" t="s">
        <v>1791</v>
      </c>
      <c r="K258" t="s">
        <v>29</v>
      </c>
      <c r="L258" s="7" t="s">
        <v>1789</v>
      </c>
      <c r="V258" t="str">
        <f t="shared" si="25"/>
        <v>Griya Kebraon Asri Utara 3/33 Surabaya</v>
      </c>
    </row>
    <row r="259" spans="1:22">
      <c r="A259" s="85">
        <v>257</v>
      </c>
      <c r="B259" s="9" t="s">
        <v>1792</v>
      </c>
      <c r="C259" t="s">
        <v>1793</v>
      </c>
      <c r="D259" s="7" t="s">
        <v>1794</v>
      </c>
      <c r="E259" s="7" t="s">
        <v>1794</v>
      </c>
      <c r="F259" t="s">
        <v>1795</v>
      </c>
      <c r="G259" t="s">
        <v>26</v>
      </c>
      <c r="H259" s="6">
        <v>3</v>
      </c>
      <c r="I259" t="s">
        <v>1770</v>
      </c>
      <c r="J259" s="6" t="s">
        <v>1796</v>
      </c>
      <c r="K259" t="s">
        <v>29</v>
      </c>
      <c r="L259" s="7" t="s">
        <v>1794</v>
      </c>
      <c r="V259" t="str">
        <f t="shared" si="25"/>
        <v>Gunung Anyar Harapan 2E/31 Surabaya</v>
      </c>
    </row>
    <row r="260" spans="1:22">
      <c r="A260" s="86">
        <v>258</v>
      </c>
      <c r="B260" s="9" t="s">
        <v>1797</v>
      </c>
      <c r="C260" t="s">
        <v>1798</v>
      </c>
      <c r="D260" s="7" t="s">
        <v>1799</v>
      </c>
      <c r="E260" s="7" t="s">
        <v>1799</v>
      </c>
      <c r="F260"/>
      <c r="G260" t="s">
        <v>26</v>
      </c>
      <c r="H260" s="6">
        <v>4</v>
      </c>
      <c r="I260" t="s">
        <v>1800</v>
      </c>
      <c r="J260" s="6" t="s">
        <v>1801</v>
      </c>
      <c r="K260" t="s">
        <v>29</v>
      </c>
      <c r="L260" s="7" t="s">
        <v>1799</v>
      </c>
      <c r="V260" t="str">
        <f t="shared" si="25"/>
        <v>Waru Gunung RT. 2 RW. I Karang Pilang Surabaya</v>
      </c>
    </row>
    <row r="261" spans="1:22">
      <c r="A261" s="85">
        <v>259</v>
      </c>
      <c r="B261" s="9" t="s">
        <v>1802</v>
      </c>
      <c r="C261" t="s">
        <v>1803</v>
      </c>
      <c r="D261" s="7" t="s">
        <v>1804</v>
      </c>
      <c r="E261" s="7" t="s">
        <v>1804</v>
      </c>
      <c r="F261" t="s">
        <v>1805</v>
      </c>
      <c r="G261" t="s">
        <v>26</v>
      </c>
      <c r="H261" s="6">
        <v>4</v>
      </c>
      <c r="I261" t="s">
        <v>1806</v>
      </c>
      <c r="J261" s="6" t="s">
        <v>1807</v>
      </c>
      <c r="K261" t="s">
        <v>29</v>
      </c>
      <c r="L261" s="7" t="s">
        <v>1804</v>
      </c>
      <c r="V261" t="str">
        <f t="shared" si="25"/>
        <v>PRIMA KEBRAON TAMAN NO.14 SBY</v>
      </c>
    </row>
    <row r="262" spans="1:22">
      <c r="A262" s="86">
        <v>260</v>
      </c>
      <c r="B262" s="9" t="s">
        <v>1808</v>
      </c>
      <c r="C262" t="s">
        <v>1809</v>
      </c>
      <c r="D262" s="7" t="s">
        <v>1810</v>
      </c>
      <c r="E262" s="7" t="s">
        <v>1810</v>
      </c>
      <c r="F262" t="s">
        <v>1811</v>
      </c>
      <c r="G262" t="s">
        <v>26</v>
      </c>
      <c r="H262" s="6">
        <v>3</v>
      </c>
      <c r="I262" t="s">
        <v>1812</v>
      </c>
      <c r="J262" s="6" t="s">
        <v>1813</v>
      </c>
      <c r="K262" t="s">
        <v>29</v>
      </c>
      <c r="L262" s="7" t="s">
        <v>1810</v>
      </c>
      <c r="V262" t="str">
        <f t="shared" si="25"/>
        <v>Pondok Wiguna Regency 6 / 15 Surabaya</v>
      </c>
    </row>
    <row r="263" spans="1:22">
      <c r="A263" s="85">
        <v>261</v>
      </c>
      <c r="B263" s="9" t="s">
        <v>1814</v>
      </c>
      <c r="C263" t="s">
        <v>1815</v>
      </c>
      <c r="D263" s="7" t="s">
        <v>1816</v>
      </c>
      <c r="E263" s="7" t="s">
        <v>1816</v>
      </c>
      <c r="F263" t="s">
        <v>1817</v>
      </c>
      <c r="G263" t="s">
        <v>26</v>
      </c>
      <c r="H263" s="6">
        <v>4</v>
      </c>
      <c r="I263" t="s">
        <v>1818</v>
      </c>
      <c r="J263" s="6" t="s">
        <v>81</v>
      </c>
      <c r="K263" t="s">
        <v>29</v>
      </c>
      <c r="L263" s="7" t="s">
        <v>1816</v>
      </c>
      <c r="V263" t="str">
        <f t="shared" si="25"/>
        <v>Taman Permata Indah No. 24 - 25 Sepanjang Sidoarjo</v>
      </c>
    </row>
    <row r="264" ht="15.75" spans="1:22">
      <c r="A264" s="86">
        <v>262</v>
      </c>
      <c r="B264" s="10" t="s">
        <v>1819</v>
      </c>
      <c r="C264" s="11" t="s">
        <v>1820</v>
      </c>
      <c r="D264" s="11" t="s">
        <v>1821</v>
      </c>
      <c r="E264" s="11" t="s">
        <v>1821</v>
      </c>
      <c r="F264" s="91" t="s">
        <v>1822</v>
      </c>
      <c r="G264" s="13"/>
      <c r="H264" s="13"/>
      <c r="I264" s="18" t="s">
        <v>1678</v>
      </c>
      <c r="J264" s="89" t="s">
        <v>1823</v>
      </c>
      <c r="K264" t="s">
        <v>29</v>
      </c>
      <c r="L264" s="11" t="s">
        <v>1821</v>
      </c>
      <c r="V264" t="str">
        <f t="shared" si="25"/>
        <v>Jl. Manyar  Kertoadi VI/20 SBY</v>
      </c>
    </row>
    <row r="265" spans="1:22">
      <c r="A265" s="85">
        <v>263</v>
      </c>
      <c r="B265" s="9" t="s">
        <v>1824</v>
      </c>
      <c r="C265" t="s">
        <v>1825</v>
      </c>
      <c r="D265" s="7" t="s">
        <v>1826</v>
      </c>
      <c r="E265" s="7" t="s">
        <v>1826</v>
      </c>
      <c r="F265" t="s">
        <v>1827</v>
      </c>
      <c r="G265" t="s">
        <v>1655</v>
      </c>
      <c r="H265" s="6">
        <v>2</v>
      </c>
      <c r="I265" t="s">
        <v>1698</v>
      </c>
      <c r="J265" s="6" t="s">
        <v>1828</v>
      </c>
      <c r="K265" t="s">
        <v>29</v>
      </c>
      <c r="L265" s="7" t="s">
        <v>1826</v>
      </c>
      <c r="V265" t="str">
        <f t="shared" si="25"/>
        <v>Griya Citra Asri RM 32 / 7 Surabaya</v>
      </c>
    </row>
    <row r="266" spans="1:22">
      <c r="A266" s="86">
        <v>264</v>
      </c>
      <c r="B266" s="9" t="s">
        <v>1829</v>
      </c>
      <c r="C266" t="s">
        <v>1830</v>
      </c>
      <c r="D266" s="7" t="s">
        <v>1831</v>
      </c>
      <c r="E266" s="7" t="s">
        <v>1831</v>
      </c>
      <c r="F266" t="s">
        <v>1832</v>
      </c>
      <c r="G266" t="s">
        <v>1655</v>
      </c>
      <c r="H266" s="6">
        <v>2</v>
      </c>
      <c r="I266" t="s">
        <v>1833</v>
      </c>
      <c r="J266" s="6" t="s">
        <v>1828</v>
      </c>
      <c r="K266" t="s">
        <v>29</v>
      </c>
      <c r="L266" s="7" t="s">
        <v>1831</v>
      </c>
      <c r="V266" t="str">
        <f t="shared" si="25"/>
        <v>Jambangan VII B / 3 Surabaya</v>
      </c>
    </row>
    <row r="267" spans="1:22">
      <c r="A267" s="85">
        <v>265</v>
      </c>
      <c r="B267" s="9" t="s">
        <v>1834</v>
      </c>
      <c r="C267" t="s">
        <v>1835</v>
      </c>
      <c r="D267" s="7" t="s">
        <v>1836</v>
      </c>
      <c r="E267" s="7" t="s">
        <v>1836</v>
      </c>
      <c r="F267" t="s">
        <v>1837</v>
      </c>
      <c r="G267" t="s">
        <v>26</v>
      </c>
      <c r="H267" s="6">
        <v>4</v>
      </c>
      <c r="I267" t="s">
        <v>1838</v>
      </c>
      <c r="J267" s="6" t="s">
        <v>289</v>
      </c>
      <c r="K267" t="s">
        <v>29</v>
      </c>
      <c r="L267" s="7" t="s">
        <v>1836</v>
      </c>
      <c r="V267" t="str">
        <f t="shared" si="25"/>
        <v>Jl. Rungkut Asri Timur XIV / 45 Surabaya</v>
      </c>
    </row>
    <row r="268" spans="1:22">
      <c r="A268" s="86">
        <v>266</v>
      </c>
      <c r="B268" s="9" t="s">
        <v>1839</v>
      </c>
      <c r="C268" t="s">
        <v>1840</v>
      </c>
      <c r="D268" s="7" t="s">
        <v>1841</v>
      </c>
      <c r="E268" s="7" t="s">
        <v>1841</v>
      </c>
      <c r="F268" t="s">
        <v>1842</v>
      </c>
      <c r="G268" t="s">
        <v>26</v>
      </c>
      <c r="H268" s="6">
        <v>3</v>
      </c>
      <c r="I268" t="s">
        <v>1843</v>
      </c>
      <c r="J268" s="6" t="s">
        <v>362</v>
      </c>
      <c r="K268" t="s">
        <v>29</v>
      </c>
      <c r="L268" s="7" t="s">
        <v>1841</v>
      </c>
      <c r="V268" t="str">
        <f t="shared" si="25"/>
        <v>Jl. Rungkut Harapan C / 31 Surabaya</v>
      </c>
    </row>
    <row r="269" spans="1:22">
      <c r="A269" s="85">
        <v>267</v>
      </c>
      <c r="B269" s="9" t="s">
        <v>1844</v>
      </c>
      <c r="C269" t="s">
        <v>1845</v>
      </c>
      <c r="D269" s="7" t="s">
        <v>1846</v>
      </c>
      <c r="E269" s="7" t="s">
        <v>1846</v>
      </c>
      <c r="F269" t="s">
        <v>1847</v>
      </c>
      <c r="G269" t="s">
        <v>26</v>
      </c>
      <c r="H269" s="6">
        <v>4</v>
      </c>
      <c r="I269" t="s">
        <v>1848</v>
      </c>
      <c r="J269" s="6" t="s">
        <v>362</v>
      </c>
      <c r="K269" t="s">
        <v>29</v>
      </c>
      <c r="L269" s="7" t="s">
        <v>1846</v>
      </c>
      <c r="V269" t="str">
        <f t="shared" si="25"/>
        <v>TENGGILIS TIMUR DALAM 30 SBY</v>
      </c>
    </row>
    <row r="270" spans="1:22">
      <c r="A270" s="86">
        <v>268</v>
      </c>
      <c r="B270" s="9" t="s">
        <v>1849</v>
      </c>
      <c r="C270" t="s">
        <v>1850</v>
      </c>
      <c r="D270" s="7" t="s">
        <v>1851</v>
      </c>
      <c r="E270" s="7" t="s">
        <v>1851</v>
      </c>
      <c r="F270" t="s">
        <v>1852</v>
      </c>
      <c r="G270" t="s">
        <v>26</v>
      </c>
      <c r="H270" s="6">
        <v>3</v>
      </c>
      <c r="I270" t="s">
        <v>1853</v>
      </c>
      <c r="J270" s="6" t="s">
        <v>428</v>
      </c>
      <c r="K270" t="s">
        <v>29</v>
      </c>
      <c r="L270" s="7" t="s">
        <v>1851</v>
      </c>
      <c r="V270" t="str">
        <f t="shared" si="25"/>
        <v>JL. Ngagel Kebonsari 2 No. 9 Surabaya</v>
      </c>
    </row>
    <row r="271" spans="1:22">
      <c r="A271" s="85">
        <v>269</v>
      </c>
      <c r="B271" s="9" t="s">
        <v>1854</v>
      </c>
      <c r="C271" t="s">
        <v>1855</v>
      </c>
      <c r="D271" s="7" t="s">
        <v>1856</v>
      </c>
      <c r="E271" s="7" t="s">
        <v>1856</v>
      </c>
      <c r="F271" t="s">
        <v>1857</v>
      </c>
      <c r="G271" t="s">
        <v>26</v>
      </c>
      <c r="H271" s="6">
        <v>4</v>
      </c>
      <c r="I271" t="s">
        <v>1858</v>
      </c>
      <c r="J271" s="6" t="s">
        <v>582</v>
      </c>
      <c r="K271" t="s">
        <v>29</v>
      </c>
      <c r="L271" s="7" t="s">
        <v>1856</v>
      </c>
      <c r="V271" t="str">
        <f t="shared" si="25"/>
        <v>Jl. Kupang Praupan II / 32 Surabaya</v>
      </c>
    </row>
    <row r="272" spans="1:22">
      <c r="A272" s="86">
        <v>270</v>
      </c>
      <c r="B272" s="9" t="s">
        <v>1859</v>
      </c>
      <c r="C272" t="s">
        <v>1860</v>
      </c>
      <c r="D272" s="7" t="s">
        <v>1861</v>
      </c>
      <c r="E272" s="7" t="s">
        <v>1861</v>
      </c>
      <c r="F272" t="s">
        <v>1862</v>
      </c>
      <c r="G272" t="s">
        <v>26</v>
      </c>
      <c r="H272" s="6">
        <v>4</v>
      </c>
      <c r="I272" t="s">
        <v>1863</v>
      </c>
      <c r="J272" s="6" t="s">
        <v>582</v>
      </c>
      <c r="K272" t="s">
        <v>29</v>
      </c>
      <c r="L272" s="7" t="s">
        <v>1861</v>
      </c>
      <c r="V272" t="str">
        <f t="shared" si="25"/>
        <v>Perum Bluru Permai DA - 20 Sidoarjo</v>
      </c>
    </row>
    <row r="273" spans="1:22">
      <c r="A273" s="85">
        <v>271</v>
      </c>
      <c r="B273" s="9" t="s">
        <v>1864</v>
      </c>
      <c r="C273" t="s">
        <v>1865</v>
      </c>
      <c r="D273" s="7" t="s">
        <v>1866</v>
      </c>
      <c r="E273" s="7" t="s">
        <v>1866</v>
      </c>
      <c r="F273" t="s">
        <v>1867</v>
      </c>
      <c r="G273" t="s">
        <v>26</v>
      </c>
      <c r="H273" s="6">
        <v>4</v>
      </c>
      <c r="I273" t="s">
        <v>1868</v>
      </c>
      <c r="J273" s="6" t="s">
        <v>667</v>
      </c>
      <c r="K273" t="s">
        <v>29</v>
      </c>
      <c r="L273" s="7" t="s">
        <v>1866</v>
      </c>
      <c r="V273" t="str">
        <f t="shared" si="25"/>
        <v>Palm Spring Regency C-82 Surabaya; Jl. Pulo Wonokromo 214 Surabaya</v>
      </c>
    </row>
    <row r="274" spans="1:20">
      <c r="A274" s="86">
        <v>272</v>
      </c>
      <c r="B274" s="9" t="s">
        <v>1869</v>
      </c>
      <c r="C274" t="s">
        <v>1870</v>
      </c>
      <c r="D274" s="7" t="s">
        <v>1871</v>
      </c>
      <c r="E274" s="7" t="s">
        <v>1871</v>
      </c>
      <c r="F274" t="s">
        <v>1872</v>
      </c>
      <c r="G274" t="s">
        <v>26</v>
      </c>
      <c r="H274" s="6">
        <v>3</v>
      </c>
      <c r="I274" t="s">
        <v>1812</v>
      </c>
      <c r="J274" s="6" t="s">
        <v>704</v>
      </c>
      <c r="K274" t="s">
        <v>29</v>
      </c>
      <c r="L274" s="7" t="s">
        <v>1873</v>
      </c>
      <c r="M274" s="2" t="s">
        <v>1874</v>
      </c>
      <c r="N274">
        <v>1</v>
      </c>
      <c r="O274">
        <v>8</v>
      </c>
      <c r="P274" t="s">
        <v>447</v>
      </c>
      <c r="Q274" t="s">
        <v>448</v>
      </c>
      <c r="R274" t="s">
        <v>300</v>
      </c>
      <c r="S274">
        <v>60119</v>
      </c>
      <c r="T274" t="s">
        <v>301</v>
      </c>
    </row>
    <row r="275" spans="1:12">
      <c r="A275" s="85">
        <v>273</v>
      </c>
      <c r="B275" s="9" t="s">
        <v>1875</v>
      </c>
      <c r="C275" t="s">
        <v>1876</v>
      </c>
      <c r="D275" s="7" t="s">
        <v>1877</v>
      </c>
      <c r="E275" s="7" t="s">
        <v>1877</v>
      </c>
      <c r="F275" t="s">
        <v>1878</v>
      </c>
      <c r="G275" t="s">
        <v>26</v>
      </c>
      <c r="H275" s="6">
        <v>3</v>
      </c>
      <c r="I275" t="s">
        <v>1879</v>
      </c>
      <c r="J275" s="6" t="s">
        <v>926</v>
      </c>
      <c r="K275" t="s">
        <v>29</v>
      </c>
      <c r="L275" s="7" t="s">
        <v>1877</v>
      </c>
    </row>
    <row r="276" spans="1:12">
      <c r="A276" s="86">
        <v>274</v>
      </c>
      <c r="B276" s="9" t="s">
        <v>1880</v>
      </c>
      <c r="C276" t="s">
        <v>1881</v>
      </c>
      <c r="D276" s="7" t="s">
        <v>1882</v>
      </c>
      <c r="E276" s="7" t="s">
        <v>1882</v>
      </c>
      <c r="F276" t="s">
        <v>1883</v>
      </c>
      <c r="G276" t="s">
        <v>26</v>
      </c>
      <c r="H276" s="6">
        <v>4</v>
      </c>
      <c r="I276" t="s">
        <v>1884</v>
      </c>
      <c r="J276" s="6" t="s">
        <v>1885</v>
      </c>
      <c r="K276" t="s">
        <v>1886</v>
      </c>
      <c r="L276" s="7" t="s">
        <v>1882</v>
      </c>
    </row>
    <row r="277" spans="1:12">
      <c r="A277" s="85">
        <v>275</v>
      </c>
      <c r="B277" s="9" t="s">
        <v>1887</v>
      </c>
      <c r="C277" t="s">
        <v>1888</v>
      </c>
      <c r="D277" s="7" t="s">
        <v>1889</v>
      </c>
      <c r="E277" s="7" t="s">
        <v>1889</v>
      </c>
      <c r="F277"/>
      <c r="G277" t="s">
        <v>1655</v>
      </c>
      <c r="H277" s="6">
        <v>1</v>
      </c>
      <c r="I277" t="s">
        <v>1703</v>
      </c>
      <c r="J277" s="6" t="s">
        <v>1890</v>
      </c>
      <c r="K277" t="s">
        <v>1891</v>
      </c>
      <c r="L277" s="7" t="s">
        <v>1889</v>
      </c>
    </row>
    <row r="278" spans="1:15">
      <c r="A278" s="86">
        <v>276</v>
      </c>
      <c r="B278" s="9" t="s">
        <v>1892</v>
      </c>
      <c r="C278" t="s">
        <v>1893</v>
      </c>
      <c r="D278" s="7" t="s">
        <v>1894</v>
      </c>
      <c r="E278" s="7" t="s">
        <v>1895</v>
      </c>
      <c r="F278" t="s">
        <v>1896</v>
      </c>
      <c r="G278" t="s">
        <v>26</v>
      </c>
      <c r="H278" s="6">
        <v>3</v>
      </c>
      <c r="I278" t="s">
        <v>1678</v>
      </c>
      <c r="J278" s="6" t="s">
        <v>1897</v>
      </c>
      <c r="K278" t="s">
        <v>1898</v>
      </c>
      <c r="L278" s="7" t="s">
        <v>1899</v>
      </c>
      <c r="M278" s="2" t="s">
        <v>1900</v>
      </c>
      <c r="N278" t="s">
        <v>1901</v>
      </c>
      <c r="O278" t="s">
        <v>300</v>
      </c>
    </row>
    <row r="279" spans="1:19">
      <c r="A279" s="85">
        <v>277</v>
      </c>
      <c r="B279" s="9" t="s">
        <v>1902</v>
      </c>
      <c r="C279" t="s">
        <v>1903</v>
      </c>
      <c r="D279" s="7" t="s">
        <v>1904</v>
      </c>
      <c r="E279" s="7" t="s">
        <v>1905</v>
      </c>
      <c r="F279" t="s">
        <v>1906</v>
      </c>
      <c r="G279" t="s">
        <v>26</v>
      </c>
      <c r="H279" s="6">
        <v>3</v>
      </c>
      <c r="I279" t="s">
        <v>1907</v>
      </c>
      <c r="J279" s="6" t="s">
        <v>1209</v>
      </c>
      <c r="K279" t="s">
        <v>29</v>
      </c>
      <c r="L279" s="7" t="s">
        <v>1385</v>
      </c>
      <c r="M279" s="2" t="s">
        <v>1908</v>
      </c>
      <c r="N279">
        <v>1</v>
      </c>
      <c r="O279">
        <v>1</v>
      </c>
      <c r="P279" t="s">
        <v>1385</v>
      </c>
      <c r="Q279" t="s">
        <v>300</v>
      </c>
      <c r="R279">
        <v>60136</v>
      </c>
      <c r="S279" t="s">
        <v>301</v>
      </c>
    </row>
    <row r="280" spans="1:12">
      <c r="A280" s="86">
        <v>278</v>
      </c>
      <c r="B280" s="9" t="s">
        <v>1909</v>
      </c>
      <c r="C280" t="s">
        <v>1910</v>
      </c>
      <c r="D280" s="7" t="s">
        <v>1911</v>
      </c>
      <c r="E280" s="7" t="s">
        <v>1911</v>
      </c>
      <c r="F280"/>
      <c r="G280" t="s">
        <v>1655</v>
      </c>
      <c r="H280" s="6">
        <v>2</v>
      </c>
      <c r="I280" t="s">
        <v>1698</v>
      </c>
      <c r="J280" s="6" t="s">
        <v>1912</v>
      </c>
      <c r="K280" t="s">
        <v>29</v>
      </c>
      <c r="L280" s="7" t="s">
        <v>1911</v>
      </c>
    </row>
    <row r="281" spans="1:16">
      <c r="A281" s="85">
        <v>279</v>
      </c>
      <c r="B281" s="9" t="s">
        <v>1913</v>
      </c>
      <c r="C281" t="s">
        <v>1914</v>
      </c>
      <c r="D281" s="7" t="s">
        <v>1915</v>
      </c>
      <c r="E281" s="7" t="s">
        <v>1916</v>
      </c>
      <c r="F281" t="s">
        <v>1917</v>
      </c>
      <c r="G281" t="s">
        <v>26</v>
      </c>
      <c r="H281" s="6">
        <v>3</v>
      </c>
      <c r="I281" t="s">
        <v>1918</v>
      </c>
      <c r="J281" s="6" t="s">
        <v>1455</v>
      </c>
      <c r="K281" t="s">
        <v>29</v>
      </c>
      <c r="L281" s="7" t="s">
        <v>1919</v>
      </c>
      <c r="M281" s="2" t="s">
        <v>1920</v>
      </c>
      <c r="N281" t="s">
        <v>1921</v>
      </c>
      <c r="O281" t="s">
        <v>1583</v>
      </c>
      <c r="P281" t="s">
        <v>398</v>
      </c>
    </row>
    <row r="282" spans="1:12">
      <c r="A282" s="86">
        <v>280</v>
      </c>
      <c r="B282" s="9" t="s">
        <v>1922</v>
      </c>
      <c r="C282" t="s">
        <v>1923</v>
      </c>
      <c r="D282" s="7" t="s">
        <v>1924</v>
      </c>
      <c r="E282" s="7" t="s">
        <v>1924</v>
      </c>
      <c r="F282" t="s">
        <v>1925</v>
      </c>
      <c r="G282" t="s">
        <v>26</v>
      </c>
      <c r="H282" s="6">
        <v>3</v>
      </c>
      <c r="I282" t="s">
        <v>1926</v>
      </c>
      <c r="J282" s="6" t="s">
        <v>1455</v>
      </c>
      <c r="K282" t="s">
        <v>29</v>
      </c>
      <c r="L282" s="7" t="s">
        <v>1924</v>
      </c>
    </row>
    <row r="283" spans="1:20">
      <c r="A283" s="85">
        <v>281</v>
      </c>
      <c r="B283" s="9" t="s">
        <v>1927</v>
      </c>
      <c r="C283" t="s">
        <v>1928</v>
      </c>
      <c r="D283" s="7" t="s">
        <v>1929</v>
      </c>
      <c r="E283" s="7" t="s">
        <v>1930</v>
      </c>
      <c r="F283" t="s">
        <v>1931</v>
      </c>
      <c r="G283" t="s">
        <v>26</v>
      </c>
      <c r="H283" s="6">
        <v>4</v>
      </c>
      <c r="I283" t="s">
        <v>1932</v>
      </c>
      <c r="J283" s="6" t="s">
        <v>1547</v>
      </c>
      <c r="K283" t="s">
        <v>29</v>
      </c>
      <c r="L283" s="7" t="s">
        <v>1933</v>
      </c>
      <c r="M283" s="2" t="s">
        <v>1934</v>
      </c>
      <c r="N283">
        <v>46</v>
      </c>
      <c r="O283">
        <v>9</v>
      </c>
      <c r="P283" t="s">
        <v>1935</v>
      </c>
      <c r="Q283" t="s">
        <v>473</v>
      </c>
      <c r="R283" t="s">
        <v>398</v>
      </c>
      <c r="S283">
        <v>61258</v>
      </c>
      <c r="T283" t="s">
        <v>301</v>
      </c>
    </row>
    <row r="284" spans="1:12">
      <c r="A284" s="86">
        <v>282</v>
      </c>
      <c r="B284" s="9" t="s">
        <v>1936</v>
      </c>
      <c r="C284" t="s">
        <v>1937</v>
      </c>
      <c r="D284" s="7" t="s">
        <v>1938</v>
      </c>
      <c r="E284" s="7" t="s">
        <v>1938</v>
      </c>
      <c r="F284" t="s">
        <v>1939</v>
      </c>
      <c r="G284" t="s">
        <v>26</v>
      </c>
      <c r="H284" s="6">
        <v>4</v>
      </c>
      <c r="I284" t="s">
        <v>1940</v>
      </c>
      <c r="J284" s="6" t="s">
        <v>1565</v>
      </c>
      <c r="K284" t="s">
        <v>29</v>
      </c>
      <c r="L284" s="7" t="s">
        <v>1938</v>
      </c>
    </row>
    <row r="285" spans="1:12">
      <c r="A285" s="85">
        <v>283</v>
      </c>
      <c r="B285" s="9" t="s">
        <v>1941</v>
      </c>
      <c r="C285" t="s">
        <v>1942</v>
      </c>
      <c r="D285" s="7" t="s">
        <v>1943</v>
      </c>
      <c r="E285" s="7" t="s">
        <v>1943</v>
      </c>
      <c r="F285" t="s">
        <v>1944</v>
      </c>
      <c r="G285" t="s">
        <v>1655</v>
      </c>
      <c r="H285" s="6">
        <v>2</v>
      </c>
      <c r="I285" t="s">
        <v>1833</v>
      </c>
      <c r="J285" s="6" t="s">
        <v>1945</v>
      </c>
      <c r="K285" t="s">
        <v>1898</v>
      </c>
      <c r="L285" s="7" t="s">
        <v>1943</v>
      </c>
    </row>
    <row r="286" spans="1:18">
      <c r="A286" s="86">
        <v>284</v>
      </c>
      <c r="B286" s="9" t="s">
        <v>1946</v>
      </c>
      <c r="C286" t="s">
        <v>1947</v>
      </c>
      <c r="D286" s="7" t="s">
        <v>1948</v>
      </c>
      <c r="E286" s="7" t="s">
        <v>1949</v>
      </c>
      <c r="F286" t="s">
        <v>1950</v>
      </c>
      <c r="G286" t="s">
        <v>26</v>
      </c>
      <c r="H286" s="6">
        <v>4</v>
      </c>
      <c r="I286" t="s">
        <v>1951</v>
      </c>
      <c r="J286" s="6" t="s">
        <v>1612</v>
      </c>
      <c r="K286" t="s">
        <v>29</v>
      </c>
      <c r="L286" s="7" t="s">
        <v>1952</v>
      </c>
      <c r="M286" s="2" t="s">
        <v>1953</v>
      </c>
      <c r="N286" t="s">
        <v>1954</v>
      </c>
      <c r="O286" t="s">
        <v>1236</v>
      </c>
      <c r="P286" t="s">
        <v>398</v>
      </c>
      <c r="Q286">
        <v>61253</v>
      </c>
      <c r="R286" t="s">
        <v>1026</v>
      </c>
    </row>
    <row r="287" spans="1:12">
      <c r="A287" s="85">
        <v>285</v>
      </c>
      <c r="B287" s="9" t="s">
        <v>1955</v>
      </c>
      <c r="C287" t="s">
        <v>1956</v>
      </c>
      <c r="D287" s="7" t="s">
        <v>1957</v>
      </c>
      <c r="E287" s="7" t="s">
        <v>1957</v>
      </c>
      <c r="F287">
        <v>8435795</v>
      </c>
      <c r="G287" t="s">
        <v>1655</v>
      </c>
      <c r="H287" s="6"/>
      <c r="J287" s="6" t="s">
        <v>1958</v>
      </c>
      <c r="K287" t="s">
        <v>29</v>
      </c>
      <c r="L287" s="7" t="s">
        <v>1957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9" tint="-0.25"/>
  </sheetPr>
  <dimension ref="A1:X329"/>
  <sheetViews>
    <sheetView workbookViewId="0">
      <selection activeCell="F65" sqref="F65"/>
    </sheetView>
  </sheetViews>
  <sheetFormatPr defaultColWidth="9.14285714285714" defaultRowHeight="15"/>
  <cols>
    <col min="1" max="1" width="5.28571428571429" style="37" customWidth="1"/>
    <col min="2" max="3" width="4.71428571428571" style="37" customWidth="1"/>
    <col min="4" max="4" width="14.7142857142857" style="37" customWidth="1"/>
    <col min="5" max="5" width="23.1428571428571" style="37" customWidth="1"/>
    <col min="6" max="6" width="42.8571428571429" style="38" customWidth="1"/>
    <col min="7" max="7" width="6.41904761904762" style="37" hidden="1" customWidth="1"/>
    <col min="8" max="8" width="13.8571428571429" style="39" customWidth="1"/>
    <col min="9" max="9" width="20.8571428571429" style="37" hidden="1" customWidth="1"/>
    <col min="10" max="10" width="7.57142857142857" style="37" hidden="1" customWidth="1"/>
    <col min="11" max="11" width="82.2857142857143" style="37" customWidth="1"/>
    <col min="12" max="12" width="16.7142857142857" style="37" customWidth="1"/>
    <col min="13" max="13" width="27" style="37" customWidth="1"/>
    <col min="14" max="14" width="9.14285714285714" hidden="1" customWidth="1"/>
    <col min="15" max="15" width="9.14285714285714" style="2" hidden="1" customWidth="1"/>
    <col min="16" max="22" width="9.14285714285714" hidden="1" customWidth="1"/>
    <col min="23" max="23" width="3.85714285714286" hidden="1" customWidth="1"/>
    <col min="24" max="24" width="87.7142857142857" hidden="1" customWidth="1"/>
  </cols>
  <sheetData>
    <row r="1" ht="15.75" spans="1:24">
      <c r="A1" s="40" t="s">
        <v>1959</v>
      </c>
      <c r="B1" s="41" t="s">
        <v>1960</v>
      </c>
      <c r="C1" s="41"/>
      <c r="D1" s="41" t="s">
        <v>1</v>
      </c>
      <c r="E1" s="41" t="s">
        <v>2</v>
      </c>
      <c r="F1" s="42" t="s">
        <v>3</v>
      </c>
      <c r="G1" s="43" t="s">
        <v>4</v>
      </c>
      <c r="H1" s="44" t="s">
        <v>5</v>
      </c>
      <c r="I1" s="41" t="s">
        <v>6</v>
      </c>
      <c r="J1" s="41" t="s">
        <v>7</v>
      </c>
      <c r="K1" s="41" t="s">
        <v>8</v>
      </c>
      <c r="L1" s="41" t="s">
        <v>9</v>
      </c>
      <c r="M1" s="41" t="s">
        <v>10</v>
      </c>
      <c r="N1" s="7" t="s">
        <v>11</v>
      </c>
      <c r="O1" s="2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</row>
    <row r="2" hidden="1" spans="1:24">
      <c r="A2" s="45">
        <v>1</v>
      </c>
      <c r="B2" s="46">
        <v>27</v>
      </c>
      <c r="C2" s="46">
        <v>0</v>
      </c>
      <c r="D2" s="46" t="s">
        <v>1961</v>
      </c>
      <c r="E2" s="45" t="s">
        <v>1962</v>
      </c>
      <c r="F2" s="47" t="s">
        <v>1963</v>
      </c>
      <c r="G2" s="48" t="s">
        <v>1963</v>
      </c>
      <c r="H2" s="49" t="s">
        <v>1964</v>
      </c>
      <c r="I2" s="45" t="s">
        <v>26</v>
      </c>
      <c r="J2" s="46">
        <v>5</v>
      </c>
      <c r="K2" s="45" t="s">
        <v>1965</v>
      </c>
      <c r="L2" s="63" t="s">
        <v>1791</v>
      </c>
      <c r="M2" s="45" t="s">
        <v>29</v>
      </c>
      <c r="O2" s="64"/>
      <c r="X2" s="64" t="str">
        <f>G2</f>
        <v>Jl. Bratang Perintis 20 Surabaya</v>
      </c>
    </row>
    <row r="3" ht="30" hidden="1" spans="1:24">
      <c r="A3" s="45">
        <v>2</v>
      </c>
      <c r="B3" s="46">
        <v>188</v>
      </c>
      <c r="C3" s="46">
        <v>0</v>
      </c>
      <c r="D3" s="46" t="s">
        <v>847</v>
      </c>
      <c r="E3" s="45" t="s">
        <v>848</v>
      </c>
      <c r="F3" s="47" t="s">
        <v>849</v>
      </c>
      <c r="G3" s="48" t="s">
        <v>849</v>
      </c>
      <c r="H3" s="49" t="s">
        <v>850</v>
      </c>
      <c r="I3" s="45" t="s">
        <v>26</v>
      </c>
      <c r="J3" s="46">
        <v>7</v>
      </c>
      <c r="K3" s="45" t="s">
        <v>454</v>
      </c>
      <c r="L3" s="63" t="s">
        <v>843</v>
      </c>
      <c r="M3" s="45" t="s">
        <v>29</v>
      </c>
      <c r="O3" s="64"/>
      <c r="X3" s="64" t="str">
        <f>G3</f>
        <v>Ketabang Magersari 34 A Ponten Surabaya</v>
      </c>
    </row>
    <row r="4" hidden="1" spans="1:24">
      <c r="A4" s="45">
        <v>3</v>
      </c>
      <c r="B4" s="46">
        <v>39</v>
      </c>
      <c r="C4" s="46">
        <v>0</v>
      </c>
      <c r="D4" s="46" t="s">
        <v>1966</v>
      </c>
      <c r="E4" s="45" t="s">
        <v>1967</v>
      </c>
      <c r="F4" s="47" t="s">
        <v>1968</v>
      </c>
      <c r="G4" s="48" t="s">
        <v>1969</v>
      </c>
      <c r="H4" s="47"/>
      <c r="I4" s="45" t="s">
        <v>26</v>
      </c>
      <c r="J4" s="46">
        <v>7</v>
      </c>
      <c r="K4" s="45" t="s">
        <v>1970</v>
      </c>
      <c r="L4" s="63" t="s">
        <v>1796</v>
      </c>
      <c r="M4" s="45" t="s">
        <v>29</v>
      </c>
      <c r="O4" s="64"/>
      <c r="X4" s="64" t="str">
        <f>G4</f>
        <v>Jl Mangga 87 Wage, Taman, Sidoarjo ; JL KETINTANG MADYA Surabaya</v>
      </c>
    </row>
    <row r="5" ht="30" hidden="1" spans="1:24">
      <c r="A5" s="45">
        <v>4</v>
      </c>
      <c r="B5" s="46">
        <v>238</v>
      </c>
      <c r="C5" s="46">
        <v>0</v>
      </c>
      <c r="D5" s="46" t="s">
        <v>1265</v>
      </c>
      <c r="E5" s="45" t="s">
        <v>1266</v>
      </c>
      <c r="F5" s="47" t="s">
        <v>1267</v>
      </c>
      <c r="G5" s="48" t="s">
        <v>1268</v>
      </c>
      <c r="H5" s="49" t="s">
        <v>1269</v>
      </c>
      <c r="I5" s="45" t="s">
        <v>26</v>
      </c>
      <c r="J5" s="46">
        <v>5</v>
      </c>
      <c r="K5" s="45" t="s">
        <v>1270</v>
      </c>
      <c r="L5" s="63" t="s">
        <v>1261</v>
      </c>
      <c r="M5" s="45" t="s">
        <v>29</v>
      </c>
      <c r="N5" s="7" t="s">
        <v>1271</v>
      </c>
      <c r="O5" s="64">
        <v>1</v>
      </c>
      <c r="P5">
        <v>2</v>
      </c>
      <c r="Q5" t="s">
        <v>1272</v>
      </c>
      <c r="R5" t="s">
        <v>806</v>
      </c>
      <c r="S5" t="s">
        <v>726</v>
      </c>
      <c r="T5">
        <v>67182</v>
      </c>
      <c r="U5" t="s">
        <v>301</v>
      </c>
      <c r="X5" s="64" t="str">
        <f>N5&amp;" Rt. "&amp;O5&amp;" Rw."&amp;P5&amp;" "&amp;Q5&amp;" "&amp;R5&amp;" "&amp;S5&amp;" "&amp;T5&amp;" "&amp;U5</f>
        <v>Bandaran Lor Rt. 1 Rw.2 Bandaran Winongan Pasuruan 67182 Jawa Timur</v>
      </c>
    </row>
    <row r="6" hidden="1" spans="1:24">
      <c r="A6" s="45">
        <v>5</v>
      </c>
      <c r="B6" s="46">
        <v>42</v>
      </c>
      <c r="C6" s="46">
        <v>0</v>
      </c>
      <c r="D6" s="46" t="s">
        <v>1971</v>
      </c>
      <c r="E6" s="45" t="s">
        <v>1972</v>
      </c>
      <c r="F6" s="47" t="s">
        <v>1973</v>
      </c>
      <c r="G6" s="48" t="s">
        <v>1973</v>
      </c>
      <c r="H6" s="49" t="s">
        <v>1974</v>
      </c>
      <c r="I6" s="45" t="s">
        <v>26</v>
      </c>
      <c r="J6" s="46">
        <v>7</v>
      </c>
      <c r="K6" s="45" t="s">
        <v>221</v>
      </c>
      <c r="L6" s="63" t="s">
        <v>1807</v>
      </c>
      <c r="M6" s="45" t="s">
        <v>29</v>
      </c>
      <c r="O6" s="64"/>
      <c r="X6" s="64" t="str">
        <f>G6</f>
        <v>PAGESANGAN IV/92 SURABAYA</v>
      </c>
    </row>
    <row r="7" ht="30" hidden="1" spans="1:24">
      <c r="A7" s="45">
        <v>6</v>
      </c>
      <c r="B7" s="46">
        <v>279</v>
      </c>
      <c r="C7" s="46">
        <v>0</v>
      </c>
      <c r="D7" s="46" t="s">
        <v>1584</v>
      </c>
      <c r="E7" s="45" t="s">
        <v>1585</v>
      </c>
      <c r="F7" s="47" t="s">
        <v>1586</v>
      </c>
      <c r="G7" s="48" t="s">
        <v>1587</v>
      </c>
      <c r="H7" s="49" t="s">
        <v>1588</v>
      </c>
      <c r="I7" s="45" t="s">
        <v>26</v>
      </c>
      <c r="J7" s="46">
        <v>7</v>
      </c>
      <c r="K7" s="45" t="s">
        <v>1521</v>
      </c>
      <c r="L7" s="63" t="s">
        <v>1574</v>
      </c>
      <c r="M7" s="45" t="s">
        <v>29</v>
      </c>
      <c r="N7" s="7" t="s">
        <v>1589</v>
      </c>
      <c r="O7" s="65" t="s">
        <v>1590</v>
      </c>
      <c r="P7">
        <v>10</v>
      </c>
      <c r="Q7">
        <v>7</v>
      </c>
      <c r="R7" t="s">
        <v>417</v>
      </c>
      <c r="S7" t="s">
        <v>418</v>
      </c>
      <c r="T7" t="s">
        <v>300</v>
      </c>
      <c r="U7">
        <v>60254</v>
      </c>
      <c r="V7" t="s">
        <v>301</v>
      </c>
      <c r="X7" s="64" t="str">
        <f>N7&amp;" "&amp;O7&amp;" Rt. "&amp;P7&amp;" Rw. "&amp;Q7&amp;" "&amp;R7&amp;" "&amp;S7&amp;" "&amp;T7&amp;" "&amp;U7&amp;" "&amp;V7</f>
        <v>Banyu Urip Wetan Tengah 6/1 Rt. 10 Rw. 7 Banyu Urip Sawahan Surabaya 60254 Jawa Timur</v>
      </c>
    </row>
    <row r="8" ht="30" hidden="1" spans="1:24">
      <c r="A8" s="45">
        <v>7</v>
      </c>
      <c r="B8" s="46">
        <v>72</v>
      </c>
      <c r="C8" s="46">
        <v>0</v>
      </c>
      <c r="D8" s="46" t="s">
        <v>82</v>
      </c>
      <c r="E8" s="45" t="s">
        <v>83</v>
      </c>
      <c r="F8" s="47" t="s">
        <v>1975</v>
      </c>
      <c r="G8" s="48" t="s">
        <v>1975</v>
      </c>
      <c r="H8" s="49" t="s">
        <v>85</v>
      </c>
      <c r="I8" s="45" t="s">
        <v>26</v>
      </c>
      <c r="J8" s="46">
        <v>6</v>
      </c>
      <c r="K8" s="45" t="s">
        <v>86</v>
      </c>
      <c r="L8" s="63" t="s">
        <v>81</v>
      </c>
      <c r="M8" s="45" t="s">
        <v>29</v>
      </c>
      <c r="O8" s="64"/>
      <c r="X8" s="64" t="str">
        <f>G8</f>
        <v>RAYA WONOKROMO NO.2 SURABAYA</v>
      </c>
    </row>
    <row r="9" ht="30" hidden="1" spans="1:24">
      <c r="A9" s="45">
        <v>8</v>
      </c>
      <c r="B9" s="46">
        <v>130</v>
      </c>
      <c r="C9" s="46">
        <v>0</v>
      </c>
      <c r="D9" s="46" t="s">
        <v>403</v>
      </c>
      <c r="E9" s="45" t="s">
        <v>404</v>
      </c>
      <c r="F9" s="47" t="s">
        <v>1976</v>
      </c>
      <c r="G9" s="48" t="s">
        <v>1976</v>
      </c>
      <c r="H9" s="49" t="s">
        <v>406</v>
      </c>
      <c r="I9" s="45" t="s">
        <v>26</v>
      </c>
      <c r="J9" s="46">
        <v>7</v>
      </c>
      <c r="K9" s="45" t="s">
        <v>407</v>
      </c>
      <c r="L9" s="63" t="s">
        <v>402</v>
      </c>
      <c r="M9" s="45" t="s">
        <v>29</v>
      </c>
      <c r="O9" s="64"/>
      <c r="X9" s="64" t="str">
        <f>G9</f>
        <v>RD PDAM NGAGEL TIRTO C / 33 SURABAYA</v>
      </c>
    </row>
    <row r="10" ht="45" hidden="1" spans="1:24">
      <c r="A10" s="45">
        <v>9</v>
      </c>
      <c r="B10" s="46">
        <v>255</v>
      </c>
      <c r="C10" s="46">
        <v>0</v>
      </c>
      <c r="D10" s="46" t="s">
        <v>1394</v>
      </c>
      <c r="E10" s="45" t="s">
        <v>1395</v>
      </c>
      <c r="F10" s="47" t="s">
        <v>1977</v>
      </c>
      <c r="G10" s="48" t="s">
        <v>1977</v>
      </c>
      <c r="H10" s="49" t="s">
        <v>1397</v>
      </c>
      <c r="I10" s="45" t="s">
        <v>26</v>
      </c>
      <c r="J10" s="46">
        <v>7</v>
      </c>
      <c r="K10" s="45" t="s">
        <v>454</v>
      </c>
      <c r="L10" s="63" t="s">
        <v>1382</v>
      </c>
      <c r="M10" s="45" t="s">
        <v>29</v>
      </c>
      <c r="O10" s="64"/>
      <c r="X10" s="64" t="str">
        <f>G10</f>
        <v>MEDOKAN SEMAMPIR AWS II/19 SURABAYA</v>
      </c>
    </row>
    <row r="11" ht="30" hidden="1" spans="1:24">
      <c r="A11" s="45">
        <v>10</v>
      </c>
      <c r="B11" s="46">
        <v>184</v>
      </c>
      <c r="C11" s="46">
        <v>0</v>
      </c>
      <c r="D11" s="46" t="s">
        <v>815</v>
      </c>
      <c r="E11" s="45" t="s">
        <v>816</v>
      </c>
      <c r="F11" s="47" t="s">
        <v>817</v>
      </c>
      <c r="G11" s="48" t="s">
        <v>818</v>
      </c>
      <c r="H11" s="49" t="s">
        <v>819</v>
      </c>
      <c r="I11" s="45" t="s">
        <v>26</v>
      </c>
      <c r="J11" s="46">
        <v>7</v>
      </c>
      <c r="K11" s="45" t="s">
        <v>820</v>
      </c>
      <c r="L11" s="63" t="s">
        <v>803</v>
      </c>
      <c r="M11" s="45" t="s">
        <v>29</v>
      </c>
      <c r="N11" s="7" t="s">
        <v>821</v>
      </c>
      <c r="O11" s="65" t="s">
        <v>822</v>
      </c>
      <c r="P11">
        <v>2</v>
      </c>
      <c r="Q11">
        <v>8</v>
      </c>
      <c r="R11" t="s">
        <v>823</v>
      </c>
      <c r="S11" t="s">
        <v>507</v>
      </c>
      <c r="T11">
        <v>60133</v>
      </c>
      <c r="U11" t="s">
        <v>300</v>
      </c>
      <c r="V11" t="s">
        <v>301</v>
      </c>
      <c r="X11" s="64" t="str">
        <f>N11&amp;" "&amp;O11&amp;" Rt. "&amp;P11&amp;" Rw. "&amp;Q11&amp;" "&amp;R11&amp;" "&amp;S11&amp;" "&amp;T11&amp;" "&amp;U11&amp;" "&amp;V11</f>
        <v>Jl. Karang Asem 5/12 Rt. 2 Rw. 8 Ploso Tambak Sari 60133 Surabaya Jawa Timur</v>
      </c>
    </row>
    <row r="12" ht="45" spans="1:24">
      <c r="A12" s="45">
        <v>11</v>
      </c>
      <c r="B12" s="50">
        <v>1</v>
      </c>
      <c r="C12" s="50">
        <v>1</v>
      </c>
      <c r="D12" s="46" t="s">
        <v>1927</v>
      </c>
      <c r="E12" s="45" t="s">
        <v>1928</v>
      </c>
      <c r="F12" s="51" t="s">
        <v>1929</v>
      </c>
      <c r="G12" s="48" t="s">
        <v>1930</v>
      </c>
      <c r="H12" s="47" t="s">
        <v>1931</v>
      </c>
      <c r="I12" s="45" t="s">
        <v>26</v>
      </c>
      <c r="J12" s="46">
        <v>4</v>
      </c>
      <c r="K12" s="45" t="s">
        <v>1932</v>
      </c>
      <c r="L12" s="63" t="s">
        <v>1547</v>
      </c>
      <c r="M12" s="45" t="s">
        <v>29</v>
      </c>
      <c r="N12" s="7" t="s">
        <v>1933</v>
      </c>
      <c r="O12" s="65" t="s">
        <v>1934</v>
      </c>
      <c r="P12">
        <v>46</v>
      </c>
      <c r="Q12">
        <v>9</v>
      </c>
      <c r="R12" t="s">
        <v>1935</v>
      </c>
      <c r="S12" t="s">
        <v>473</v>
      </c>
      <c r="T12" t="s">
        <v>398</v>
      </c>
      <c r="U12">
        <v>61258</v>
      </c>
      <c r="V12" t="s">
        <v>301</v>
      </c>
      <c r="X12" s="64"/>
    </row>
    <row r="13" ht="30" hidden="1" spans="1:24">
      <c r="A13" s="45">
        <v>12</v>
      </c>
      <c r="B13" s="46">
        <v>53</v>
      </c>
      <c r="C13" s="46">
        <v>0</v>
      </c>
      <c r="D13" s="46" t="s">
        <v>1978</v>
      </c>
      <c r="E13" s="45" t="s">
        <v>1979</v>
      </c>
      <c r="F13" s="47" t="s">
        <v>1980</v>
      </c>
      <c r="G13" s="48" t="s">
        <v>1980</v>
      </c>
      <c r="H13" s="49" t="s">
        <v>1981</v>
      </c>
      <c r="I13" s="45" t="s">
        <v>26</v>
      </c>
      <c r="J13" s="46">
        <v>5</v>
      </c>
      <c r="K13" s="45" t="s">
        <v>1982</v>
      </c>
      <c r="L13" s="63" t="s">
        <v>1983</v>
      </c>
      <c r="M13" s="45" t="s">
        <v>29</v>
      </c>
      <c r="O13" s="64"/>
      <c r="X13" s="64" t="str">
        <f>G13</f>
        <v>Perum Bluru Permai N-10 Sidoarjo</v>
      </c>
    </row>
    <row r="14" hidden="1" spans="1:24">
      <c r="A14" s="45">
        <v>13</v>
      </c>
      <c r="B14" s="46">
        <v>135</v>
      </c>
      <c r="C14" s="46">
        <v>0</v>
      </c>
      <c r="D14" s="46" t="s">
        <v>434</v>
      </c>
      <c r="E14" s="45" t="s">
        <v>435</v>
      </c>
      <c r="F14" s="47" t="s">
        <v>1984</v>
      </c>
      <c r="G14" s="48" t="s">
        <v>1984</v>
      </c>
      <c r="H14" s="49" t="s">
        <v>437</v>
      </c>
      <c r="I14" s="45" t="s">
        <v>26</v>
      </c>
      <c r="J14" s="46">
        <v>7</v>
      </c>
      <c r="K14" s="45" t="s">
        <v>407</v>
      </c>
      <c r="L14" s="63" t="s">
        <v>428</v>
      </c>
      <c r="M14" s="45" t="s">
        <v>29</v>
      </c>
      <c r="O14" s="64"/>
      <c r="X14" s="64" t="str">
        <f>G14</f>
        <v>JAMBU NO. 29 SURABAYA</v>
      </c>
    </row>
    <row r="15" ht="30" hidden="1" spans="1:24">
      <c r="A15" s="45">
        <v>14</v>
      </c>
      <c r="B15" s="46">
        <v>274</v>
      </c>
      <c r="C15" s="46">
        <v>0</v>
      </c>
      <c r="D15" s="46" t="s">
        <v>1541</v>
      </c>
      <c r="E15" s="45" t="s">
        <v>1542</v>
      </c>
      <c r="F15" s="47" t="s">
        <v>1543</v>
      </c>
      <c r="G15" s="48" t="s">
        <v>1544</v>
      </c>
      <c r="H15" s="49" t="s">
        <v>1545</v>
      </c>
      <c r="I15" s="45" t="s">
        <v>26</v>
      </c>
      <c r="J15" s="46">
        <v>6</v>
      </c>
      <c r="K15" s="45" t="s">
        <v>1546</v>
      </c>
      <c r="L15" s="63" t="s">
        <v>1547</v>
      </c>
      <c r="M15" s="45" t="s">
        <v>29</v>
      </c>
      <c r="N15" s="7" t="s">
        <v>1548</v>
      </c>
      <c r="O15" s="64" t="s">
        <v>1549</v>
      </c>
      <c r="P15">
        <v>1</v>
      </c>
      <c r="Q15">
        <v>7</v>
      </c>
      <c r="R15" t="s">
        <v>1189</v>
      </c>
      <c r="S15" t="s">
        <v>1076</v>
      </c>
      <c r="T15" t="s">
        <v>300</v>
      </c>
      <c r="U15">
        <v>60198</v>
      </c>
      <c r="V15" t="s">
        <v>301</v>
      </c>
      <c r="X15" s="64" t="str">
        <f>N15&amp;" "&amp;O15&amp;" Rt. "&amp;P15&amp;" Rw. "&amp;Q15&amp;" "&amp;R15&amp;" "&amp;S15&amp;" "&amp;T15&amp;" "&amp;U15&amp;" "&amp;V15</f>
        <v>Griya Citra Asri RM9/10 Rt. 1 Rw. 7 Sememi Benowo Surabaya 60198 Jawa Timur</v>
      </c>
    </row>
    <row r="16" hidden="1" spans="1:24">
      <c r="A16" s="45">
        <v>15</v>
      </c>
      <c r="B16" s="46">
        <v>43</v>
      </c>
      <c r="C16" s="46">
        <v>0</v>
      </c>
      <c r="D16" s="46" t="s">
        <v>1985</v>
      </c>
      <c r="E16" s="45" t="s">
        <v>1986</v>
      </c>
      <c r="F16" s="47" t="s">
        <v>1987</v>
      </c>
      <c r="G16" s="48" t="s">
        <v>1987</v>
      </c>
      <c r="H16" s="49" t="s">
        <v>1988</v>
      </c>
      <c r="I16" s="45" t="s">
        <v>26</v>
      </c>
      <c r="J16" s="46">
        <v>7</v>
      </c>
      <c r="K16" s="45" t="s">
        <v>116</v>
      </c>
      <c r="L16" s="63" t="s">
        <v>1807</v>
      </c>
      <c r="M16" s="45" t="s">
        <v>29</v>
      </c>
      <c r="O16" s="64"/>
      <c r="X16" s="64" t="str">
        <f>G16</f>
        <v>Gubeng Jaya II / 1 Surabaya</v>
      </c>
    </row>
    <row r="17" ht="45" hidden="1" spans="1:24">
      <c r="A17" s="45">
        <v>16</v>
      </c>
      <c r="B17" s="46">
        <v>134</v>
      </c>
      <c r="C17" s="46">
        <v>0</v>
      </c>
      <c r="D17" s="46" t="s">
        <v>429</v>
      </c>
      <c r="E17" s="45" t="s">
        <v>430</v>
      </c>
      <c r="F17" s="47" t="s">
        <v>431</v>
      </c>
      <c r="G17" s="48" t="s">
        <v>431</v>
      </c>
      <c r="H17" s="49" t="s">
        <v>432</v>
      </c>
      <c r="I17" s="45" t="s">
        <v>26</v>
      </c>
      <c r="J17" s="46">
        <v>7</v>
      </c>
      <c r="K17" s="45" t="s">
        <v>433</v>
      </c>
      <c r="L17" s="63" t="s">
        <v>428</v>
      </c>
      <c r="M17" s="45" t="s">
        <v>29</v>
      </c>
      <c r="O17" s="64"/>
      <c r="X17" s="64" t="str">
        <f>G17</f>
        <v>GunungSari IV/58 Surabaya</v>
      </c>
    </row>
    <row r="18" ht="45" hidden="1" spans="1:24">
      <c r="A18" s="45">
        <v>17</v>
      </c>
      <c r="B18" s="46">
        <v>262</v>
      </c>
      <c r="C18" s="46">
        <v>0</v>
      </c>
      <c r="D18" s="46" t="s">
        <v>1449</v>
      </c>
      <c r="E18" s="45" t="s">
        <v>1450</v>
      </c>
      <c r="F18" s="47" t="s">
        <v>1451</v>
      </c>
      <c r="G18" s="48" t="s">
        <v>1452</v>
      </c>
      <c r="H18" s="49" t="s">
        <v>1453</v>
      </c>
      <c r="I18" s="45" t="s">
        <v>26</v>
      </c>
      <c r="J18" s="46">
        <v>5</v>
      </c>
      <c r="K18" s="45" t="s">
        <v>1454</v>
      </c>
      <c r="L18" s="63" t="s">
        <v>1455</v>
      </c>
      <c r="M18" s="45" t="s">
        <v>29</v>
      </c>
      <c r="N18" s="7" t="s">
        <v>1456</v>
      </c>
      <c r="O18" s="64" t="s">
        <v>1457</v>
      </c>
      <c r="P18">
        <v>9</v>
      </c>
      <c r="Q18">
        <v>5</v>
      </c>
      <c r="R18" t="s">
        <v>1458</v>
      </c>
      <c r="S18" t="s">
        <v>1459</v>
      </c>
      <c r="T18" t="s">
        <v>300</v>
      </c>
      <c r="U18">
        <v>60181</v>
      </c>
      <c r="V18" t="s">
        <v>301</v>
      </c>
      <c r="X18" s="64" t="str">
        <f>N18&amp;" "&amp;O18&amp;" Rt. "&amp;P18&amp;" Rw. "&amp;Q18&amp;" "&amp;R18&amp;" "&amp;S18&amp;" "&amp;T18&amp;" "&amp;U18&amp;" "&amp;V18</f>
        <v>Simo Pomahan Baru XX 3B Rt. 9 Rw. 5 Simomulyo Baru Sukomanunggal Surabaya 60181 Jawa Timur</v>
      </c>
    </row>
    <row r="19" ht="30" hidden="1" spans="1:24">
      <c r="A19" s="45">
        <v>18</v>
      </c>
      <c r="B19" s="46">
        <v>56</v>
      </c>
      <c r="C19" s="46">
        <v>0</v>
      </c>
      <c r="D19" s="46" t="s">
        <v>1989</v>
      </c>
      <c r="E19" s="45" t="s">
        <v>1990</v>
      </c>
      <c r="F19" s="47" t="s">
        <v>1991</v>
      </c>
      <c r="G19" s="48" t="s">
        <v>1991</v>
      </c>
      <c r="H19" s="49" t="s">
        <v>1992</v>
      </c>
      <c r="I19" s="45" t="s">
        <v>26</v>
      </c>
      <c r="J19" s="46">
        <v>5</v>
      </c>
      <c r="K19" s="45" t="s">
        <v>1993</v>
      </c>
      <c r="L19" s="63" t="s">
        <v>1994</v>
      </c>
      <c r="M19" s="45" t="s">
        <v>29</v>
      </c>
      <c r="O19" s="64"/>
      <c r="X19" s="64" t="str">
        <f>G19</f>
        <v>SAMBI ARUM BLOK 53 G/90 SURABAYA</v>
      </c>
    </row>
    <row r="20" ht="30" hidden="1" spans="1:24">
      <c r="A20" s="45">
        <v>19</v>
      </c>
      <c r="B20" s="46">
        <v>100</v>
      </c>
      <c r="C20" s="46">
        <v>0</v>
      </c>
      <c r="D20" s="46" t="s">
        <v>223</v>
      </c>
      <c r="E20" s="45" t="s">
        <v>224</v>
      </c>
      <c r="F20" s="47" t="s">
        <v>225</v>
      </c>
      <c r="G20" s="48" t="s">
        <v>225</v>
      </c>
      <c r="H20" s="49" t="s">
        <v>226</v>
      </c>
      <c r="I20" s="45" t="s">
        <v>26</v>
      </c>
      <c r="J20" s="46">
        <v>7</v>
      </c>
      <c r="K20" s="45" t="s">
        <v>227</v>
      </c>
      <c r="L20" s="63" t="s">
        <v>222</v>
      </c>
      <c r="M20" s="45" t="s">
        <v>29</v>
      </c>
      <c r="O20" s="64"/>
      <c r="X20" s="64" t="str">
        <f>G20</f>
        <v>Jl. Wonokusumo Wetan I/26 C Surabaya</v>
      </c>
    </row>
    <row r="21" ht="30" hidden="1" spans="1:24">
      <c r="A21" s="45">
        <v>20</v>
      </c>
      <c r="B21" s="46">
        <v>133</v>
      </c>
      <c r="C21" s="46">
        <v>0</v>
      </c>
      <c r="D21" s="46" t="s">
        <v>423</v>
      </c>
      <c r="E21" s="45" t="s">
        <v>424</v>
      </c>
      <c r="F21" s="47" t="s">
        <v>1995</v>
      </c>
      <c r="G21" s="48" t="s">
        <v>1995</v>
      </c>
      <c r="H21" s="49" t="s">
        <v>426</v>
      </c>
      <c r="I21" s="45" t="s">
        <v>26</v>
      </c>
      <c r="J21" s="46">
        <v>7</v>
      </c>
      <c r="K21" s="45" t="s">
        <v>427</v>
      </c>
      <c r="L21" s="63" t="s">
        <v>428</v>
      </c>
      <c r="M21" s="45" t="s">
        <v>29</v>
      </c>
      <c r="O21" s="64"/>
      <c r="X21" s="64" t="str">
        <f>G21</f>
        <v>RD PDAM Ngagel Tirto 9 C SURABAYA</v>
      </c>
    </row>
    <row r="22" ht="30" hidden="1" spans="1:24">
      <c r="A22" s="45">
        <v>21</v>
      </c>
      <c r="B22" s="46">
        <v>218</v>
      </c>
      <c r="C22" s="46">
        <v>0</v>
      </c>
      <c r="D22" s="46" t="s">
        <v>1096</v>
      </c>
      <c r="E22" s="45" t="s">
        <v>1097</v>
      </c>
      <c r="F22" s="47" t="s">
        <v>1098</v>
      </c>
      <c r="G22" s="48" t="s">
        <v>1099</v>
      </c>
      <c r="H22" s="49" t="s">
        <v>1100</v>
      </c>
      <c r="I22" s="45" t="s">
        <v>26</v>
      </c>
      <c r="J22" s="46">
        <v>6</v>
      </c>
      <c r="K22" s="45" t="s">
        <v>1101</v>
      </c>
      <c r="L22" s="63" t="s">
        <v>1092</v>
      </c>
      <c r="M22" s="45" t="s">
        <v>29</v>
      </c>
      <c r="N22" s="7" t="s">
        <v>1102</v>
      </c>
      <c r="O22" s="64" t="s">
        <v>1103</v>
      </c>
      <c r="P22">
        <v>2</v>
      </c>
      <c r="Q22">
        <v>1</v>
      </c>
      <c r="R22" t="s">
        <v>1102</v>
      </c>
      <c r="S22" t="s">
        <v>1104</v>
      </c>
      <c r="T22" t="s">
        <v>726</v>
      </c>
      <c r="U22">
        <v>67153</v>
      </c>
      <c r="V22" t="s">
        <v>301</v>
      </c>
      <c r="X22" s="64" t="str">
        <f>N22&amp;" "&amp;O22&amp;" Rt. "&amp;P22&amp;" Rw. "&amp;Q22&amp;" "&amp;R22&amp;" "&amp;S22&amp;" "&amp;T22&amp;" "&amp;U22&amp;" "&amp;V22</f>
        <v>Masangan No.17 A Rt. 2 Rw. 1 Masangan Bangil Pasuruan 67153 Jawa Timur</v>
      </c>
    </row>
    <row r="23" s="36" customFormat="1" hidden="1" spans="1:24">
      <c r="A23" s="52">
        <v>22</v>
      </c>
      <c r="B23" s="53">
        <v>76</v>
      </c>
      <c r="C23" s="53">
        <v>0</v>
      </c>
      <c r="D23" s="53" t="s">
        <v>102</v>
      </c>
      <c r="E23" s="52" t="s">
        <v>103</v>
      </c>
      <c r="F23" s="54" t="s">
        <v>104</v>
      </c>
      <c r="G23" s="55" t="s">
        <v>104</v>
      </c>
      <c r="H23" s="56" t="s">
        <v>105</v>
      </c>
      <c r="I23" s="52" t="s">
        <v>26</v>
      </c>
      <c r="J23" s="53">
        <v>7</v>
      </c>
      <c r="K23" s="52" t="s">
        <v>106</v>
      </c>
      <c r="L23" s="66" t="s">
        <v>81</v>
      </c>
      <c r="M23" s="52" t="s">
        <v>29</v>
      </c>
      <c r="O23" s="67"/>
      <c r="X23" s="67" t="str">
        <f>G23</f>
        <v>Sumber Manjeng Malang</v>
      </c>
    </row>
    <row r="24" ht="30" hidden="1" spans="1:24">
      <c r="A24" s="45">
        <v>23</v>
      </c>
      <c r="B24" s="46">
        <v>113</v>
      </c>
      <c r="C24" s="46">
        <v>0</v>
      </c>
      <c r="D24" s="46" t="s">
        <v>284</v>
      </c>
      <c r="E24" s="45" t="s">
        <v>285</v>
      </c>
      <c r="F24" s="47" t="s">
        <v>286</v>
      </c>
      <c r="G24" s="48" t="s">
        <v>286</v>
      </c>
      <c r="H24" s="49" t="s">
        <v>287</v>
      </c>
      <c r="I24" s="45" t="s">
        <v>26</v>
      </c>
      <c r="J24" s="46">
        <v>5</v>
      </c>
      <c r="K24" s="45" t="s">
        <v>288</v>
      </c>
      <c r="L24" s="63" t="s">
        <v>289</v>
      </c>
      <c r="M24" s="45" t="s">
        <v>29</v>
      </c>
      <c r="O24" s="64"/>
      <c r="X24" s="64" t="str">
        <f>G24</f>
        <v>Perum Bluru Permai BA / 13 Sidoarjo</v>
      </c>
    </row>
    <row r="25" ht="30" hidden="1" spans="1:24">
      <c r="A25" s="45">
        <v>24</v>
      </c>
      <c r="B25" s="46">
        <v>268</v>
      </c>
      <c r="C25" s="46">
        <v>0</v>
      </c>
      <c r="D25" s="46" t="s">
        <v>1491</v>
      </c>
      <c r="E25" s="45" t="s">
        <v>1492</v>
      </c>
      <c r="F25" s="47" t="s">
        <v>1493</v>
      </c>
      <c r="G25" s="48" t="s">
        <v>1494</v>
      </c>
      <c r="H25" s="49" t="s">
        <v>1495</v>
      </c>
      <c r="I25" s="45" t="s">
        <v>26</v>
      </c>
      <c r="J25" s="46">
        <v>7</v>
      </c>
      <c r="K25" s="45" t="s">
        <v>1496</v>
      </c>
      <c r="L25" s="63" t="s">
        <v>1489</v>
      </c>
      <c r="M25" s="45" t="s">
        <v>29</v>
      </c>
      <c r="N25" s="7" t="s">
        <v>1497</v>
      </c>
      <c r="O25" s="64" t="s">
        <v>1498</v>
      </c>
      <c r="P25">
        <v>52</v>
      </c>
      <c r="Q25">
        <v>14</v>
      </c>
      <c r="R25" t="s">
        <v>1499</v>
      </c>
      <c r="S25" t="s">
        <v>398</v>
      </c>
      <c r="T25">
        <v>61214</v>
      </c>
      <c r="U25" t="s">
        <v>301</v>
      </c>
      <c r="X25" s="64" t="str">
        <f>N25&amp;" "&amp;O25&amp;" Rt. "&amp;P25&amp;" Rw."&amp;Q25&amp;" "&amp;R25&amp;" "&amp;S25&amp;" "&amp;T25&amp;" "&amp;U25</f>
        <v>PONDOK SIDOKARE INDAH BV-08 Rt. 52 Rw.14 Sidokare Sidoarjo 61214 Jawa Timur</v>
      </c>
    </row>
    <row r="26" hidden="1" spans="1:24">
      <c r="A26" s="45">
        <v>25</v>
      </c>
      <c r="B26" s="46">
        <v>155</v>
      </c>
      <c r="C26" s="46">
        <v>0</v>
      </c>
      <c r="D26" s="46" t="s">
        <v>583</v>
      </c>
      <c r="E26" s="45" t="s">
        <v>584</v>
      </c>
      <c r="F26" s="47" t="s">
        <v>585</v>
      </c>
      <c r="G26" s="48" t="s">
        <v>586</v>
      </c>
      <c r="H26" s="49" t="s">
        <v>587</v>
      </c>
      <c r="I26" s="45" t="s">
        <v>26</v>
      </c>
      <c r="J26" s="46">
        <v>5</v>
      </c>
      <c r="K26" s="45" t="s">
        <v>588</v>
      </c>
      <c r="L26" s="63" t="s">
        <v>582</v>
      </c>
      <c r="M26" s="45" t="s">
        <v>29</v>
      </c>
      <c r="N26" s="7" t="s">
        <v>589</v>
      </c>
      <c r="O26" s="64" t="s">
        <v>590</v>
      </c>
      <c r="P26" t="s">
        <v>300</v>
      </c>
      <c r="X26" s="64" t="str">
        <f>N26&amp;" "&amp;O26&amp;" "&amp;P26&amp;" "&amp;Q26&amp;" "&amp;R26&amp;" "&amp;S26&amp;" "&amp;T26</f>
        <v>Tengger Kandangan V/10 Surabaya    </v>
      </c>
    </row>
    <row r="27" ht="30" hidden="1" spans="1:24">
      <c r="A27" s="45">
        <v>26</v>
      </c>
      <c r="B27" s="46">
        <v>285</v>
      </c>
      <c r="C27" s="46">
        <v>0</v>
      </c>
      <c r="D27" s="46" t="s">
        <v>1624</v>
      </c>
      <c r="E27" s="45" t="s">
        <v>1625</v>
      </c>
      <c r="F27" s="47" t="s">
        <v>1626</v>
      </c>
      <c r="G27" s="48" t="s">
        <v>1627</v>
      </c>
      <c r="H27" s="49" t="s">
        <v>1628</v>
      </c>
      <c r="I27" s="45" t="s">
        <v>26</v>
      </c>
      <c r="J27" s="46">
        <v>7</v>
      </c>
      <c r="K27" s="45" t="s">
        <v>1629</v>
      </c>
      <c r="L27" s="63" t="s">
        <v>1630</v>
      </c>
      <c r="M27" s="45" t="s">
        <v>29</v>
      </c>
      <c r="N27" s="7" t="s">
        <v>1631</v>
      </c>
      <c r="O27" s="64" t="s">
        <v>1632</v>
      </c>
      <c r="P27">
        <v>9</v>
      </c>
      <c r="Q27">
        <v>3</v>
      </c>
      <c r="R27" t="s">
        <v>707</v>
      </c>
      <c r="S27" t="s">
        <v>708</v>
      </c>
      <c r="T27" t="s">
        <v>300</v>
      </c>
      <c r="U27">
        <v>60222</v>
      </c>
      <c r="V27" t="s">
        <v>301</v>
      </c>
      <c r="X27" s="64" t="str">
        <f>N27&amp;" "&amp;O27&amp;" Rt. "&amp;P27&amp;" Rw. "&amp;Q27&amp;" "&amp;R27&amp;" "&amp;S27&amp;" "&amp;T27&amp;" "&amp;U27&amp;" "&amp;V27</f>
        <v>Kebraon Indah Permai A-6 Rt. 9 Rw. 3 Kebraon Karang Pilang Surabaya 60222 Jawa Timur</v>
      </c>
    </row>
    <row r="28" s="36" customFormat="1" ht="30" spans="1:24">
      <c r="A28" s="52">
        <v>27</v>
      </c>
      <c r="B28" s="57">
        <v>2</v>
      </c>
      <c r="C28" s="57">
        <v>1</v>
      </c>
      <c r="D28" s="53" t="s">
        <v>1864</v>
      </c>
      <c r="E28" s="52" t="s">
        <v>1865</v>
      </c>
      <c r="F28" s="58" t="s">
        <v>1866</v>
      </c>
      <c r="G28" s="55" t="s">
        <v>1866</v>
      </c>
      <c r="H28" s="54" t="s">
        <v>1867</v>
      </c>
      <c r="I28" s="52" t="s">
        <v>26</v>
      </c>
      <c r="J28" s="53">
        <v>4</v>
      </c>
      <c r="K28" s="52" t="s">
        <v>1868</v>
      </c>
      <c r="L28" s="66" t="s">
        <v>667</v>
      </c>
      <c r="M28" s="52" t="s">
        <v>29</v>
      </c>
      <c r="N28" s="68" t="s">
        <v>1866</v>
      </c>
      <c r="O28" s="67"/>
      <c r="X28" s="67" t="str">
        <f>N28</f>
        <v>Palm Spring Regency C-82 Surabaya; Jl. Pulo Wonokromo 214 Surabaya</v>
      </c>
    </row>
    <row r="29" hidden="1" spans="1:24">
      <c r="A29" s="45">
        <v>28</v>
      </c>
      <c r="B29" s="46">
        <v>24</v>
      </c>
      <c r="C29" s="46">
        <v>0</v>
      </c>
      <c r="D29" s="46" t="s">
        <v>1996</v>
      </c>
      <c r="E29" s="45" t="s">
        <v>1997</v>
      </c>
      <c r="F29" s="47" t="s">
        <v>1998</v>
      </c>
      <c r="G29" s="48" t="s">
        <v>1998</v>
      </c>
      <c r="H29" s="49">
        <v>5963948</v>
      </c>
      <c r="I29" s="45" t="s">
        <v>26</v>
      </c>
      <c r="J29" s="46">
        <v>7</v>
      </c>
      <c r="K29" s="45" t="s">
        <v>221</v>
      </c>
      <c r="L29" s="63" t="s">
        <v>1791</v>
      </c>
      <c r="M29" s="45" t="s">
        <v>29</v>
      </c>
      <c r="O29" s="64"/>
      <c r="X29" s="64" t="str">
        <f>G29</f>
        <v>Mulyorejo Tengah 32 Surabaya</v>
      </c>
    </row>
    <row r="30" ht="30" spans="1:24">
      <c r="A30" s="45">
        <v>29</v>
      </c>
      <c r="B30" s="50">
        <v>26</v>
      </c>
      <c r="C30" s="50">
        <v>1</v>
      </c>
      <c r="D30" s="46" t="s">
        <v>1834</v>
      </c>
      <c r="E30" s="45" t="s">
        <v>1835</v>
      </c>
      <c r="F30" s="51" t="s">
        <v>1836</v>
      </c>
      <c r="G30" s="48" t="s">
        <v>1836</v>
      </c>
      <c r="H30" s="47" t="s">
        <v>1837</v>
      </c>
      <c r="I30" s="45" t="s">
        <v>26</v>
      </c>
      <c r="J30" s="46">
        <v>4</v>
      </c>
      <c r="K30" s="45" t="s">
        <v>1838</v>
      </c>
      <c r="L30" s="63" t="s">
        <v>289</v>
      </c>
      <c r="M30" s="45" t="s">
        <v>29</v>
      </c>
      <c r="N30" s="7" t="s">
        <v>1836</v>
      </c>
      <c r="O30" s="64"/>
      <c r="X30" s="64" t="str">
        <f>N30</f>
        <v>Jl. Rungkut Asri Timur XIV / 45 Surabaya</v>
      </c>
    </row>
    <row r="31" ht="30" spans="1:24">
      <c r="A31" s="45">
        <v>30</v>
      </c>
      <c r="B31" s="50">
        <v>13</v>
      </c>
      <c r="C31" s="50">
        <v>1</v>
      </c>
      <c r="D31" s="46" t="s">
        <v>1744</v>
      </c>
      <c r="E31" s="45" t="s">
        <v>1745</v>
      </c>
      <c r="F31" s="51" t="s">
        <v>1746</v>
      </c>
      <c r="G31" s="48" t="s">
        <v>1746</v>
      </c>
      <c r="H31" s="47" t="s">
        <v>1747</v>
      </c>
      <c r="I31" s="45" t="s">
        <v>26</v>
      </c>
      <c r="J31" s="46">
        <v>4</v>
      </c>
      <c r="K31" s="45" t="s">
        <v>1748</v>
      </c>
      <c r="L31" s="63" t="s">
        <v>1749</v>
      </c>
      <c r="M31" s="45" t="s">
        <v>29</v>
      </c>
      <c r="N31" s="7" t="s">
        <v>1746</v>
      </c>
      <c r="O31" s="64"/>
      <c r="X31" s="64" t="str">
        <f>N31</f>
        <v>JL. Jogoloyo Besar A/38 RT04 RW03 Gunungsari, Dukuh Pakis</v>
      </c>
    </row>
    <row r="32" hidden="1" spans="1:24">
      <c r="A32" s="45">
        <v>31</v>
      </c>
      <c r="B32" s="46">
        <v>51</v>
      </c>
      <c r="C32" s="46">
        <v>0</v>
      </c>
      <c r="D32" s="46" t="s">
        <v>1999</v>
      </c>
      <c r="E32" s="45" t="s">
        <v>2000</v>
      </c>
      <c r="F32" s="47" t="s">
        <v>2001</v>
      </c>
      <c r="G32" s="48" t="s">
        <v>2001</v>
      </c>
      <c r="H32" s="49" t="s">
        <v>2002</v>
      </c>
      <c r="I32" s="45" t="s">
        <v>26</v>
      </c>
      <c r="J32" s="46">
        <v>7</v>
      </c>
      <c r="K32" s="45" t="s">
        <v>59</v>
      </c>
      <c r="L32" s="63" t="s">
        <v>1813</v>
      </c>
      <c r="M32" s="45" t="s">
        <v>29</v>
      </c>
      <c r="O32" s="64"/>
      <c r="X32" s="64" t="str">
        <f>G32</f>
        <v>Babatan Gg. 3B / 56 Surabaya</v>
      </c>
    </row>
    <row r="33" s="36" customFormat="1" ht="30" hidden="1" spans="1:24">
      <c r="A33" s="52">
        <v>32</v>
      </c>
      <c r="B33" s="53">
        <v>64</v>
      </c>
      <c r="C33" s="53">
        <v>0</v>
      </c>
      <c r="D33" s="53" t="s">
        <v>40</v>
      </c>
      <c r="E33" s="52" t="s">
        <v>41</v>
      </c>
      <c r="F33" s="54" t="s">
        <v>42</v>
      </c>
      <c r="G33" s="55" t="s">
        <v>42</v>
      </c>
      <c r="H33" s="56" t="s">
        <v>43</v>
      </c>
      <c r="I33" s="52" t="s">
        <v>26</v>
      </c>
      <c r="J33" s="53">
        <v>6</v>
      </c>
      <c r="K33" s="52" t="s">
        <v>44</v>
      </c>
      <c r="L33" s="66" t="s">
        <v>45</v>
      </c>
      <c r="M33" s="52" t="s">
        <v>29</v>
      </c>
      <c r="O33" s="67"/>
      <c r="X33" s="67" t="str">
        <f>G33</f>
        <v>RD.PDAM NGAGEL TIRTO BLOK C/1 Surabaya</v>
      </c>
    </row>
    <row r="34" ht="30" hidden="1" spans="1:24">
      <c r="A34" s="45">
        <v>33</v>
      </c>
      <c r="B34" s="46">
        <v>70</v>
      </c>
      <c r="C34" s="46">
        <v>0</v>
      </c>
      <c r="D34" s="46" t="s">
        <v>71</v>
      </c>
      <c r="E34" s="45" t="s">
        <v>72</v>
      </c>
      <c r="F34" s="47" t="s">
        <v>73</v>
      </c>
      <c r="G34" s="48" t="s">
        <v>73</v>
      </c>
      <c r="H34" s="49" t="s">
        <v>74</v>
      </c>
      <c r="I34" s="45" t="s">
        <v>26</v>
      </c>
      <c r="J34" s="46">
        <v>7</v>
      </c>
      <c r="K34" s="45" t="s">
        <v>75</v>
      </c>
      <c r="L34" s="63" t="s">
        <v>65</v>
      </c>
      <c r="M34" s="45" t="s">
        <v>29</v>
      </c>
      <c r="O34" s="64"/>
      <c r="X34" s="64" t="str">
        <f>G34</f>
        <v>Krajan Timur D7 / 14 Lawang Malang</v>
      </c>
    </row>
    <row r="35" ht="45" hidden="1" spans="1:24">
      <c r="A35" s="45">
        <v>34</v>
      </c>
      <c r="B35" s="46">
        <v>245</v>
      </c>
      <c r="C35" s="46">
        <v>0</v>
      </c>
      <c r="D35" s="46" t="s">
        <v>1315</v>
      </c>
      <c r="E35" s="45" t="s">
        <v>1316</v>
      </c>
      <c r="F35" s="47" t="s">
        <v>1317</v>
      </c>
      <c r="G35" s="48" t="s">
        <v>1318</v>
      </c>
      <c r="H35" s="49" t="s">
        <v>1319</v>
      </c>
      <c r="I35" s="45" t="s">
        <v>26</v>
      </c>
      <c r="J35" s="46">
        <v>6</v>
      </c>
      <c r="K35" s="45" t="s">
        <v>1320</v>
      </c>
      <c r="L35" s="63" t="s">
        <v>1310</v>
      </c>
      <c r="M35" s="45" t="s">
        <v>29</v>
      </c>
      <c r="N35" s="7" t="s">
        <v>1321</v>
      </c>
      <c r="O35" s="64" t="s">
        <v>1322</v>
      </c>
      <c r="P35" t="s">
        <v>1323</v>
      </c>
      <c r="Q35">
        <v>3</v>
      </c>
      <c r="R35">
        <v>4</v>
      </c>
      <c r="S35" t="s">
        <v>1324</v>
      </c>
      <c r="T35" t="s">
        <v>1325</v>
      </c>
      <c r="U35" t="s">
        <v>726</v>
      </c>
      <c r="V35">
        <v>67117</v>
      </c>
      <c r="W35" t="s">
        <v>301</v>
      </c>
      <c r="X35" s="64" t="str">
        <f>N35&amp;" "&amp;O35&amp;" "&amp;P35&amp;" Rt. "&amp;Q35&amp;" Rw. "&amp;R35&amp;" "&amp;S35&amp;" "&amp;T35&amp;" "&amp;U35&amp;" "&amp;V35&amp;" "&amp;W35</f>
        <v>Jl. Dr. Wahidin Sudirohusodo Gg. Pepaya Kav 21 Rt. 3 Rw. 4 Purutrejo Purworejo Pasuruan 67117 Jawa Timur</v>
      </c>
    </row>
    <row r="36" ht="30" hidden="1" spans="1:24">
      <c r="A36" s="45">
        <v>35</v>
      </c>
      <c r="B36" s="46">
        <v>107</v>
      </c>
      <c r="C36" s="46">
        <v>0</v>
      </c>
      <c r="D36" s="46" t="s">
        <v>257</v>
      </c>
      <c r="E36" s="45" t="s">
        <v>258</v>
      </c>
      <c r="F36" s="47" t="s">
        <v>259</v>
      </c>
      <c r="G36" s="48" t="s">
        <v>259</v>
      </c>
      <c r="H36" s="49" t="s">
        <v>260</v>
      </c>
      <c r="I36" s="45" t="s">
        <v>26</v>
      </c>
      <c r="J36" s="46">
        <v>6</v>
      </c>
      <c r="K36" s="45" t="s">
        <v>240</v>
      </c>
      <c r="L36" s="63" t="s">
        <v>256</v>
      </c>
      <c r="M36" s="45" t="s">
        <v>29</v>
      </c>
      <c r="O36" s="64"/>
      <c r="X36" s="64" t="str">
        <f>G36</f>
        <v>Ngagel Tirto PDAM 25-C Surabaya</v>
      </c>
    </row>
    <row r="37" ht="30" hidden="1" spans="1:24">
      <c r="A37" s="45">
        <v>36</v>
      </c>
      <c r="B37" s="46">
        <v>78</v>
      </c>
      <c r="C37" s="46">
        <v>0</v>
      </c>
      <c r="D37" s="46" t="s">
        <v>112</v>
      </c>
      <c r="E37" s="45" t="s">
        <v>113</v>
      </c>
      <c r="F37" s="47" t="s">
        <v>114</v>
      </c>
      <c r="G37" s="48" t="s">
        <v>114</v>
      </c>
      <c r="H37" s="49" t="s">
        <v>115</v>
      </c>
      <c r="I37" s="45" t="s">
        <v>26</v>
      </c>
      <c r="J37" s="46">
        <v>7</v>
      </c>
      <c r="K37" s="45" t="s">
        <v>116</v>
      </c>
      <c r="L37" s="63" t="s">
        <v>81</v>
      </c>
      <c r="M37" s="45" t="s">
        <v>29</v>
      </c>
      <c r="O37" s="64"/>
      <c r="X37" s="64" t="str">
        <f>G37</f>
        <v>Rungkut YKP Blok RL 3-i / 8 Surabaya</v>
      </c>
    </row>
    <row r="38" s="36" customFormat="1" hidden="1" spans="1:24">
      <c r="A38" s="52">
        <v>37</v>
      </c>
      <c r="B38" s="53">
        <v>2</v>
      </c>
      <c r="C38" s="53">
        <v>0</v>
      </c>
      <c r="D38" s="53" t="s">
        <v>2003</v>
      </c>
      <c r="E38" s="52" t="s">
        <v>2004</v>
      </c>
      <c r="F38" s="54" t="s">
        <v>2005</v>
      </c>
      <c r="G38" s="55" t="s">
        <v>2005</v>
      </c>
      <c r="H38" s="54"/>
      <c r="I38" s="52" t="s">
        <v>26</v>
      </c>
      <c r="J38" s="53">
        <v>7</v>
      </c>
      <c r="K38" s="52" t="s">
        <v>2006</v>
      </c>
      <c r="L38" s="66" t="s">
        <v>2007</v>
      </c>
      <c r="M38" s="52" t="s">
        <v>29</v>
      </c>
      <c r="O38" s="67"/>
      <c r="X38" s="67" t="str">
        <f>G38</f>
        <v>RD.PDAM Ngagel Tirto 26A Surabaya</v>
      </c>
    </row>
    <row r="39" hidden="1" spans="1:24">
      <c r="A39" s="45">
        <v>38</v>
      </c>
      <c r="B39" s="46">
        <v>251</v>
      </c>
      <c r="C39" s="46">
        <v>0</v>
      </c>
      <c r="D39" s="46" t="s">
        <v>1361</v>
      </c>
      <c r="E39" s="45" t="s">
        <v>1362</v>
      </c>
      <c r="F39" s="47" t="s">
        <v>2008</v>
      </c>
      <c r="G39" s="48" t="s">
        <v>2009</v>
      </c>
      <c r="H39" s="49" t="s">
        <v>1365</v>
      </c>
      <c r="I39" s="45" t="s">
        <v>26</v>
      </c>
      <c r="J39" s="46">
        <v>6</v>
      </c>
      <c r="K39" s="45" t="s">
        <v>1116</v>
      </c>
      <c r="L39" s="63" t="s">
        <v>1336</v>
      </c>
      <c r="M39" s="45" t="s">
        <v>29</v>
      </c>
      <c r="N39" s="7" t="s">
        <v>1366</v>
      </c>
      <c r="O39" s="64" t="s">
        <v>1367</v>
      </c>
      <c r="P39" t="s">
        <v>2010</v>
      </c>
      <c r="X39" s="64" t="str">
        <f>N39&amp;" "&amp;O39&amp;" "&amp;P39&amp;" "&amp;Q39&amp;" "&amp;R39&amp;" "&amp;S39&amp;" "&amp;T39</f>
        <v>KARANGREJO SAWAH BUNTU NO.8 SURABAYA    </v>
      </c>
    </row>
    <row r="40" ht="30" hidden="1" spans="1:24">
      <c r="A40" s="45">
        <v>39</v>
      </c>
      <c r="B40" s="46">
        <v>249</v>
      </c>
      <c r="C40" s="46">
        <v>0</v>
      </c>
      <c r="D40" s="46" t="s">
        <v>1347</v>
      </c>
      <c r="E40" s="45" t="s">
        <v>1348</v>
      </c>
      <c r="F40" s="47" t="s">
        <v>1349</v>
      </c>
      <c r="G40" s="48" t="s">
        <v>1350</v>
      </c>
      <c r="H40" s="49" t="s">
        <v>1351</v>
      </c>
      <c r="I40" s="45" t="s">
        <v>26</v>
      </c>
      <c r="J40" s="46">
        <v>7</v>
      </c>
      <c r="K40" s="45" t="s">
        <v>1352</v>
      </c>
      <c r="L40" s="63" t="s">
        <v>1336</v>
      </c>
      <c r="M40" s="45" t="s">
        <v>29</v>
      </c>
      <c r="N40" s="7" t="s">
        <v>1353</v>
      </c>
      <c r="O40" s="64">
        <v>17</v>
      </c>
      <c r="P40">
        <v>8</v>
      </c>
      <c r="Q40">
        <v>1</v>
      </c>
      <c r="R40" t="s">
        <v>691</v>
      </c>
      <c r="S40" t="s">
        <v>299</v>
      </c>
      <c r="T40" t="s">
        <v>300</v>
      </c>
      <c r="U40">
        <v>60246</v>
      </c>
      <c r="V40" t="s">
        <v>301</v>
      </c>
      <c r="X40" s="64" t="str">
        <f>N40&amp;" "&amp;O40&amp;" Rt. "&amp;P40&amp;" Rw. "&amp;Q40&amp;" "&amp;R40&amp;" "&amp;S40&amp;" "&amp;T40&amp;" "&amp;U40&amp;" "&amp;V40</f>
        <v>Jl. Ratna 17 Rt. 8 Rw. 1 Ngagel Wonokromo Surabaya 60246 Jawa Timur</v>
      </c>
    </row>
    <row r="41" ht="30" hidden="1" spans="1:24">
      <c r="A41" s="45">
        <v>40</v>
      </c>
      <c r="B41" s="46">
        <v>82</v>
      </c>
      <c r="C41" s="46">
        <v>0</v>
      </c>
      <c r="D41" s="46" t="s">
        <v>133</v>
      </c>
      <c r="E41" s="45" t="s">
        <v>134</v>
      </c>
      <c r="F41" s="47" t="s">
        <v>2011</v>
      </c>
      <c r="G41" s="48" t="s">
        <v>2011</v>
      </c>
      <c r="H41" s="49" t="s">
        <v>136</v>
      </c>
      <c r="I41" s="45" t="s">
        <v>26</v>
      </c>
      <c r="J41" s="46">
        <v>5</v>
      </c>
      <c r="K41" s="45" t="s">
        <v>137</v>
      </c>
      <c r="L41" s="63" t="s">
        <v>132</v>
      </c>
      <c r="M41" s="45" t="s">
        <v>29</v>
      </c>
      <c r="O41" s="64"/>
      <c r="X41" s="64" t="str">
        <f>G41</f>
        <v>BABADAN PILANG V/4 SURABAYA</v>
      </c>
    </row>
    <row r="42" ht="15.75" spans="1:24">
      <c r="A42" s="45">
        <v>41</v>
      </c>
      <c r="B42" s="50">
        <v>5</v>
      </c>
      <c r="C42" s="50">
        <v>1</v>
      </c>
      <c r="D42" s="59" t="s">
        <v>1690</v>
      </c>
      <c r="E42" s="60" t="s">
        <v>1691</v>
      </c>
      <c r="F42" s="61" t="s">
        <v>2012</v>
      </c>
      <c r="G42" s="60" t="s">
        <v>2012</v>
      </c>
      <c r="H42" s="62" t="s">
        <v>1693</v>
      </c>
      <c r="I42" s="69"/>
      <c r="J42" s="69"/>
      <c r="K42" s="60" t="s">
        <v>1688</v>
      </c>
      <c r="L42" s="92" t="s">
        <v>1694</v>
      </c>
      <c r="M42" s="45" t="s">
        <v>29</v>
      </c>
      <c r="N42" s="71" t="s">
        <v>2012</v>
      </c>
      <c r="O42" s="64"/>
      <c r="X42" s="64" t="str">
        <f>N42</f>
        <v>DUKUH KUPANG BARAT XVII/8 SURABAYA</v>
      </c>
    </row>
    <row r="43" hidden="1" spans="1:24">
      <c r="A43" s="45">
        <v>42</v>
      </c>
      <c r="B43" s="46">
        <v>21</v>
      </c>
      <c r="C43" s="46">
        <v>0</v>
      </c>
      <c r="D43" s="46" t="s">
        <v>2013</v>
      </c>
      <c r="E43" s="45" t="s">
        <v>2014</v>
      </c>
      <c r="F43" s="47" t="s">
        <v>2015</v>
      </c>
      <c r="G43" s="48" t="s">
        <v>2015</v>
      </c>
      <c r="H43" s="49" t="s">
        <v>2016</v>
      </c>
      <c r="I43" s="45" t="s">
        <v>26</v>
      </c>
      <c r="J43" s="46">
        <v>7</v>
      </c>
      <c r="K43" s="45" t="s">
        <v>2017</v>
      </c>
      <c r="L43" s="63" t="s">
        <v>2018</v>
      </c>
      <c r="M43" s="45" t="s">
        <v>29</v>
      </c>
      <c r="O43" s="64"/>
      <c r="X43" s="64" t="str">
        <f>G43</f>
        <v>Pondok Maritim Indah DD/9 Surabaya</v>
      </c>
    </row>
    <row r="44" ht="30" hidden="1" spans="1:24">
      <c r="A44" s="45">
        <v>43</v>
      </c>
      <c r="B44" s="46">
        <v>201</v>
      </c>
      <c r="C44" s="46">
        <v>0</v>
      </c>
      <c r="D44" s="46" t="s">
        <v>953</v>
      </c>
      <c r="E44" s="45" t="s">
        <v>954</v>
      </c>
      <c r="F44" s="47" t="s">
        <v>955</v>
      </c>
      <c r="G44" s="48" t="s">
        <v>956</v>
      </c>
      <c r="H44" s="49" t="s">
        <v>957</v>
      </c>
      <c r="I44" s="45" t="s">
        <v>26</v>
      </c>
      <c r="J44" s="46">
        <v>7</v>
      </c>
      <c r="K44" s="45" t="s">
        <v>566</v>
      </c>
      <c r="L44" s="63" t="s">
        <v>958</v>
      </c>
      <c r="M44" s="45" t="s">
        <v>29</v>
      </c>
      <c r="N44" s="7" t="s">
        <v>959</v>
      </c>
      <c r="O44" s="64">
        <v>2</v>
      </c>
      <c r="P44">
        <v>1</v>
      </c>
      <c r="Q44" t="s">
        <v>960</v>
      </c>
      <c r="R44" t="s">
        <v>961</v>
      </c>
      <c r="S44" t="s">
        <v>356</v>
      </c>
      <c r="T44">
        <v>61385</v>
      </c>
      <c r="U44" t="s">
        <v>301</v>
      </c>
      <c r="X44" s="64" t="str">
        <f>N44&amp;" Rt. "&amp;O44&amp;" Rw."&amp;P44&amp;" "&amp;Q44&amp;" "&amp;R44&amp;" "&amp;S44&amp;" "&amp;T44&amp;" "&amp;U44</f>
        <v>Dsn Sebani Rt. 2 Rw.1 Tanjangtono Ngoro Mojokerto 61385 Jawa Timur</v>
      </c>
    </row>
    <row r="45" ht="30" hidden="1" spans="1:24">
      <c r="A45" s="45">
        <v>44</v>
      </c>
      <c r="B45" s="46">
        <v>273</v>
      </c>
      <c r="C45" s="46">
        <v>0</v>
      </c>
      <c r="D45" s="46" t="s">
        <v>1534</v>
      </c>
      <c r="E45" s="45" t="s">
        <v>1535</v>
      </c>
      <c r="F45" s="47" t="s">
        <v>1536</v>
      </c>
      <c r="G45" s="48" t="s">
        <v>1537</v>
      </c>
      <c r="H45" s="49" t="s">
        <v>1538</v>
      </c>
      <c r="I45" s="45" t="s">
        <v>26</v>
      </c>
      <c r="J45" s="46">
        <v>5</v>
      </c>
      <c r="K45" s="45" t="s">
        <v>1539</v>
      </c>
      <c r="L45" s="63" t="s">
        <v>1530</v>
      </c>
      <c r="M45" s="45" t="s">
        <v>29</v>
      </c>
      <c r="N45" s="7" t="s">
        <v>506</v>
      </c>
      <c r="O45" s="65" t="s">
        <v>1540</v>
      </c>
      <c r="P45">
        <v>8</v>
      </c>
      <c r="Q45">
        <v>2</v>
      </c>
      <c r="R45" t="s">
        <v>506</v>
      </c>
      <c r="S45" t="s">
        <v>507</v>
      </c>
      <c r="T45" t="s">
        <v>300</v>
      </c>
      <c r="U45">
        <v>60134</v>
      </c>
      <c r="V45" t="s">
        <v>301</v>
      </c>
      <c r="X45" s="64" t="str">
        <f>N45&amp;" "&amp;O45&amp;" Rt. "&amp;P45&amp;" Rw. "&amp;Q45&amp;" "&amp;R45&amp;" "&amp;S45&amp;" "&amp;T45&amp;" "&amp;U45&amp;" "&amp;V45</f>
        <v>Dukuh Setro 12/78 Rt. 8 Rw. 2 Dukuh Setro Tambak Sari Surabaya 60134 Jawa Timur</v>
      </c>
    </row>
    <row r="46" ht="45" hidden="1" spans="1:24">
      <c r="A46" s="45">
        <v>45</v>
      </c>
      <c r="B46" s="46">
        <v>287</v>
      </c>
      <c r="C46" s="46">
        <v>0</v>
      </c>
      <c r="D46" s="46" t="s">
        <v>1643</v>
      </c>
      <c r="E46" s="45" t="s">
        <v>1644</v>
      </c>
      <c r="F46" s="47" t="s">
        <v>1645</v>
      </c>
      <c r="G46" s="45" t="s">
        <v>1646</v>
      </c>
      <c r="H46" s="49" t="s">
        <v>1647</v>
      </c>
      <c r="I46" s="45" t="s">
        <v>26</v>
      </c>
      <c r="J46" s="46">
        <v>7</v>
      </c>
      <c r="K46" s="45" t="s">
        <v>454</v>
      </c>
      <c r="L46" s="63" t="s">
        <v>1648</v>
      </c>
      <c r="M46" s="45" t="s">
        <v>29</v>
      </c>
      <c r="N46" t="s">
        <v>1649</v>
      </c>
      <c r="O46" s="64" t="s">
        <v>1650</v>
      </c>
      <c r="P46">
        <v>5</v>
      </c>
      <c r="Q46">
        <v>1</v>
      </c>
      <c r="R46" t="s">
        <v>1651</v>
      </c>
      <c r="S46" t="s">
        <v>318</v>
      </c>
      <c r="T46" t="s">
        <v>300</v>
      </c>
      <c r="U46">
        <v>60238</v>
      </c>
      <c r="V46" t="s">
        <v>301</v>
      </c>
      <c r="X46" s="64" t="str">
        <f>N46&amp;" "&amp;O46&amp;" Rt. "&amp;P46&amp;" Rw. "&amp;Q46&amp;" "&amp;R46&amp;" "&amp;S46&amp;" "&amp;T46&amp;" "&amp;U46&amp;" "&amp;V46</f>
        <v>Jl. Jetis Wetan V/21 Rt. 5 Rw. 1 Margorejo Wonocolo Surabaya 60238 Jawa Timur</v>
      </c>
    </row>
    <row r="47" ht="30" hidden="1" spans="1:24">
      <c r="A47" s="45">
        <v>46</v>
      </c>
      <c r="B47" s="46">
        <v>165</v>
      </c>
      <c r="C47" s="46">
        <v>0</v>
      </c>
      <c r="D47" s="46" t="s">
        <v>661</v>
      </c>
      <c r="E47" s="45" t="s">
        <v>662</v>
      </c>
      <c r="F47" s="47" t="s">
        <v>663</v>
      </c>
      <c r="G47" s="48" t="s">
        <v>664</v>
      </c>
      <c r="H47" s="49" t="s">
        <v>665</v>
      </c>
      <c r="I47" s="45" t="s">
        <v>26</v>
      </c>
      <c r="J47" s="46">
        <v>5</v>
      </c>
      <c r="K47" s="45" t="s">
        <v>666</v>
      </c>
      <c r="L47" s="63" t="s">
        <v>667</v>
      </c>
      <c r="M47" s="45" t="s">
        <v>29</v>
      </c>
      <c r="N47" s="7" t="s">
        <v>668</v>
      </c>
      <c r="O47" s="64">
        <v>14</v>
      </c>
      <c r="P47">
        <v>3</v>
      </c>
      <c r="Q47">
        <v>1</v>
      </c>
      <c r="R47" t="s">
        <v>397</v>
      </c>
      <c r="S47" t="s">
        <v>397</v>
      </c>
      <c r="T47" t="s">
        <v>398</v>
      </c>
      <c r="U47" t="s">
        <v>669</v>
      </c>
      <c r="V47" t="s">
        <v>301</v>
      </c>
      <c r="X47" s="64" t="str">
        <f>N47&amp;" "&amp;O47&amp;" Rt. "&amp;P47&amp;" Rw. "&amp;Q47&amp;" "&amp;R47&amp;" "&amp;S47&amp;" "&amp;T47&amp;" "&amp;U47&amp;" "&amp;V47</f>
        <v>Jl. Raya A. Yani 14 Rt. 3 Rw. 1 Gedangan Gedangan Sidoarjo - Jawa Timur</v>
      </c>
    </row>
    <row r="48" ht="30" hidden="1" spans="1:24">
      <c r="A48" s="45">
        <v>47</v>
      </c>
      <c r="B48" s="46">
        <v>168</v>
      </c>
      <c r="C48" s="46">
        <v>0</v>
      </c>
      <c r="D48" s="46" t="s">
        <v>684</v>
      </c>
      <c r="E48" s="45" t="s">
        <v>685</v>
      </c>
      <c r="F48" s="47" t="s">
        <v>686</v>
      </c>
      <c r="G48" s="48" t="s">
        <v>687</v>
      </c>
      <c r="H48" s="49" t="s">
        <v>688</v>
      </c>
      <c r="I48" s="45" t="s">
        <v>26</v>
      </c>
      <c r="J48" s="46">
        <v>7</v>
      </c>
      <c r="K48" s="45" t="s">
        <v>495</v>
      </c>
      <c r="L48" s="63" t="s">
        <v>683</v>
      </c>
      <c r="M48" s="45" t="s">
        <v>29</v>
      </c>
      <c r="N48" s="7" t="s">
        <v>689</v>
      </c>
      <c r="O48" s="65" t="s">
        <v>690</v>
      </c>
      <c r="P48">
        <v>3</v>
      </c>
      <c r="Q48">
        <v>2</v>
      </c>
      <c r="R48" t="s">
        <v>691</v>
      </c>
      <c r="S48" t="s">
        <v>299</v>
      </c>
      <c r="T48" t="s">
        <v>300</v>
      </c>
      <c r="U48">
        <v>60246</v>
      </c>
      <c r="V48" t="s">
        <v>301</v>
      </c>
      <c r="X48" s="64" t="str">
        <f>N48&amp;" "&amp;O48&amp;" Rt. "&amp;P48&amp;" Rw. "&amp;Q48&amp;" "&amp;R48&amp;" "&amp;S48&amp;" "&amp;T48&amp;" "&amp;U48&amp;" "&amp;V48</f>
        <v>Ngagel Baru DKA 1/26 Rt. 3 Rw. 2 Ngagel Wonokromo Surabaya 60246 Jawa Timur</v>
      </c>
    </row>
    <row r="49" ht="30" spans="1:24">
      <c r="A49" s="45">
        <v>48</v>
      </c>
      <c r="B49" s="50">
        <v>19</v>
      </c>
      <c r="C49" s="50">
        <v>1</v>
      </c>
      <c r="D49" s="46" t="s">
        <v>1777</v>
      </c>
      <c r="E49" s="45" t="s">
        <v>1778</v>
      </c>
      <c r="F49" s="51" t="s">
        <v>1779</v>
      </c>
      <c r="G49" s="48" t="s">
        <v>1779</v>
      </c>
      <c r="H49" s="47" t="s">
        <v>1780</v>
      </c>
      <c r="I49" s="45" t="s">
        <v>26</v>
      </c>
      <c r="J49" s="46">
        <v>4</v>
      </c>
      <c r="K49" s="45" t="s">
        <v>1781</v>
      </c>
      <c r="L49" s="63" t="s">
        <v>1782</v>
      </c>
      <c r="M49" s="45" t="s">
        <v>29</v>
      </c>
      <c r="N49" s="7" t="s">
        <v>1779</v>
      </c>
      <c r="O49" s="64"/>
      <c r="X49" s="64" t="str">
        <f>N49</f>
        <v>Mojo Klanggru Kidul 64 B Surabaya</v>
      </c>
    </row>
    <row r="50" ht="30" spans="1:24">
      <c r="A50" s="45">
        <v>49</v>
      </c>
      <c r="B50" s="50">
        <v>40</v>
      </c>
      <c r="C50" s="50">
        <v>1</v>
      </c>
      <c r="D50" s="46" t="s">
        <v>1936</v>
      </c>
      <c r="E50" s="45" t="s">
        <v>1937</v>
      </c>
      <c r="F50" s="51" t="s">
        <v>1938</v>
      </c>
      <c r="G50" s="48" t="s">
        <v>1938</v>
      </c>
      <c r="H50" s="47" t="s">
        <v>1939</v>
      </c>
      <c r="I50" s="45" t="s">
        <v>26</v>
      </c>
      <c r="J50" s="46">
        <v>4</v>
      </c>
      <c r="K50" s="45" t="s">
        <v>1940</v>
      </c>
      <c r="L50" s="63" t="s">
        <v>1565</v>
      </c>
      <c r="M50" s="45" t="s">
        <v>29</v>
      </c>
      <c r="N50" s="7" t="s">
        <v>1938</v>
      </c>
      <c r="O50" s="64"/>
      <c r="X50" s="64"/>
    </row>
    <row r="51" hidden="1" spans="1:24">
      <c r="A51" s="45">
        <v>50</v>
      </c>
      <c r="B51" s="46">
        <v>240</v>
      </c>
      <c r="C51" s="46">
        <v>0</v>
      </c>
      <c r="D51" s="46" t="s">
        <v>1281</v>
      </c>
      <c r="E51" s="45" t="s">
        <v>1282</v>
      </c>
      <c r="F51" s="47" t="s">
        <v>1283</v>
      </c>
      <c r="G51" s="48" t="s">
        <v>1283</v>
      </c>
      <c r="H51" s="49" t="s">
        <v>1284</v>
      </c>
      <c r="I51" s="45" t="s">
        <v>26</v>
      </c>
      <c r="J51" s="46">
        <v>7</v>
      </c>
      <c r="K51" s="45" t="s">
        <v>427</v>
      </c>
      <c r="L51" s="63" t="s">
        <v>1261</v>
      </c>
      <c r="M51" s="45" t="s">
        <v>29</v>
      </c>
      <c r="O51" s="64"/>
      <c r="X51" s="64" t="str">
        <f>G51</f>
        <v>Kalidami IX/1 Surabaya</v>
      </c>
    </row>
    <row r="52" ht="30" hidden="1" spans="1:24">
      <c r="A52" s="45">
        <v>51</v>
      </c>
      <c r="B52" s="46">
        <v>139</v>
      </c>
      <c r="C52" s="46">
        <v>0</v>
      </c>
      <c r="D52" s="46" t="s">
        <v>464</v>
      </c>
      <c r="E52" s="45" t="s">
        <v>465</v>
      </c>
      <c r="F52" s="47" t="s">
        <v>466</v>
      </c>
      <c r="G52" s="48" t="s">
        <v>467</v>
      </c>
      <c r="H52" s="49" t="s">
        <v>468</v>
      </c>
      <c r="I52" s="45" t="s">
        <v>26</v>
      </c>
      <c r="J52" s="46">
        <v>7</v>
      </c>
      <c r="K52" s="45" t="s">
        <v>469</v>
      </c>
      <c r="L52" s="63" t="s">
        <v>470</v>
      </c>
      <c r="M52" s="45" t="s">
        <v>29</v>
      </c>
      <c r="N52" s="7" t="s">
        <v>471</v>
      </c>
      <c r="O52" s="64">
        <v>12</v>
      </c>
      <c r="P52">
        <v>4</v>
      </c>
      <c r="Q52" t="s">
        <v>472</v>
      </c>
      <c r="R52" t="s">
        <v>473</v>
      </c>
      <c r="S52" t="s">
        <v>398</v>
      </c>
      <c r="T52">
        <v>61258</v>
      </c>
      <c r="U52" t="s">
        <v>301</v>
      </c>
      <c r="X52" s="64" t="str">
        <f>N52&amp;" Rt. "&amp;O52&amp;" Rw."&amp;P52&amp;" "&amp;Q52&amp;" "&amp;R52&amp;" "&amp;S52&amp;" "&amp;T52&amp;" "&amp;U52</f>
        <v>Ds.Ronggojalu Rt. 12 Rw.4 Masangan Wetan Sukodono Sidoarjo 61258 Jawa Timur</v>
      </c>
    </row>
    <row r="53" hidden="1" spans="1:24">
      <c r="A53" s="45">
        <v>52</v>
      </c>
      <c r="B53" s="46">
        <v>220</v>
      </c>
      <c r="C53" s="46">
        <v>0</v>
      </c>
      <c r="D53" s="46" t="s">
        <v>1111</v>
      </c>
      <c r="E53" s="45" t="s">
        <v>1112</v>
      </c>
      <c r="F53" s="47" t="s">
        <v>2019</v>
      </c>
      <c r="G53" s="48" t="s">
        <v>1114</v>
      </c>
      <c r="H53" s="49" t="s">
        <v>1115</v>
      </c>
      <c r="I53" s="45" t="s">
        <v>26</v>
      </c>
      <c r="J53" s="46">
        <v>6</v>
      </c>
      <c r="K53" s="45" t="s">
        <v>1116</v>
      </c>
      <c r="L53" s="63" t="s">
        <v>1110</v>
      </c>
      <c r="M53" s="45" t="s">
        <v>29</v>
      </c>
      <c r="N53" s="7" t="s">
        <v>1117</v>
      </c>
      <c r="O53" s="64" t="s">
        <v>1118</v>
      </c>
      <c r="P53" t="s">
        <v>1119</v>
      </c>
      <c r="Q53" t="s">
        <v>1120</v>
      </c>
      <c r="R53" t="s">
        <v>1121</v>
      </c>
      <c r="S53" t="s">
        <v>300</v>
      </c>
      <c r="X53" s="64" t="str">
        <f>N53&amp;" "&amp;O53&amp;" "&amp;P53&amp;" "&amp;Q53&amp;" "&amp;R53&amp;" "&amp;S53&amp;" "&amp;T53</f>
        <v>Ngagel Rejo no. 46  ( rumah dinas ) SIDORUKUN III/35 Surabaya </v>
      </c>
    </row>
    <row r="54" ht="45" hidden="1" spans="1:24">
      <c r="A54" s="45">
        <v>53</v>
      </c>
      <c r="B54" s="46">
        <v>91</v>
      </c>
      <c r="C54" s="46">
        <v>0</v>
      </c>
      <c r="D54" s="46" t="s">
        <v>179</v>
      </c>
      <c r="E54" s="45" t="s">
        <v>180</v>
      </c>
      <c r="F54" s="47" t="s">
        <v>2020</v>
      </c>
      <c r="G54" s="48" t="s">
        <v>181</v>
      </c>
      <c r="H54" s="49" t="s">
        <v>182</v>
      </c>
      <c r="I54" s="45" t="s">
        <v>26</v>
      </c>
      <c r="J54" s="46">
        <v>7</v>
      </c>
      <c r="K54" s="45" t="s">
        <v>183</v>
      </c>
      <c r="L54" s="63" t="s">
        <v>169</v>
      </c>
      <c r="M54" s="45" t="s">
        <v>29</v>
      </c>
      <c r="O54" s="64"/>
      <c r="X54" s="64" t="str">
        <f>G54</f>
        <v>Jl. Bangkingan Timur Gg VB/ no 61A, Lakarsantri, Surabaya ;Krembangan Makam RT. 03 RW. 11 Komp. PDAM Surabaya</v>
      </c>
    </row>
    <row r="55" ht="30" hidden="1" spans="1:24">
      <c r="A55" s="45">
        <v>54</v>
      </c>
      <c r="B55" s="46">
        <v>211</v>
      </c>
      <c r="C55" s="46">
        <v>0</v>
      </c>
      <c r="D55" s="46" t="s">
        <v>1035</v>
      </c>
      <c r="E55" s="45" t="s">
        <v>1036</v>
      </c>
      <c r="F55" s="47" t="s">
        <v>1037</v>
      </c>
      <c r="G55" s="48" t="s">
        <v>1038</v>
      </c>
      <c r="H55" s="49" t="s">
        <v>1039</v>
      </c>
      <c r="I55" s="45" t="s">
        <v>26</v>
      </c>
      <c r="J55" s="46">
        <v>5</v>
      </c>
      <c r="K55" s="45" t="s">
        <v>1040</v>
      </c>
      <c r="L55" s="63" t="s">
        <v>1032</v>
      </c>
      <c r="M55" s="45" t="s">
        <v>29</v>
      </c>
      <c r="N55" s="7" t="s">
        <v>1041</v>
      </c>
      <c r="O55" s="64" t="s">
        <v>1042</v>
      </c>
      <c r="P55">
        <v>6</v>
      </c>
      <c r="Q55">
        <v>6</v>
      </c>
      <c r="R55" t="s">
        <v>766</v>
      </c>
      <c r="S55" t="s">
        <v>300</v>
      </c>
      <c r="X55" s="64" t="str">
        <f>N55&amp;" "&amp;O55&amp;" Rt. "&amp;P55&amp;" Rw. "&amp;Q55&amp;" "&amp;R55&amp;" "&amp;S55&amp;" "&amp;T55</f>
        <v>Jl. Sambiarum Blok 53 B / 17 Rt. 6 Rw. 6 Sambikerep Surabaya </v>
      </c>
    </row>
    <row r="56" s="36" customFormat="1" hidden="1" spans="1:24">
      <c r="A56" s="52">
        <v>55</v>
      </c>
      <c r="B56" s="53">
        <v>93</v>
      </c>
      <c r="C56" s="53">
        <v>0</v>
      </c>
      <c r="D56" s="53" t="s">
        <v>188</v>
      </c>
      <c r="E56" s="52" t="s">
        <v>189</v>
      </c>
      <c r="F56" s="54" t="s">
        <v>190</v>
      </c>
      <c r="G56" s="55" t="s">
        <v>190</v>
      </c>
      <c r="H56" s="56" t="s">
        <v>191</v>
      </c>
      <c r="I56" s="52" t="s">
        <v>26</v>
      </c>
      <c r="J56" s="53">
        <v>7</v>
      </c>
      <c r="K56" s="52" t="s">
        <v>192</v>
      </c>
      <c r="L56" s="66" t="s">
        <v>193</v>
      </c>
      <c r="M56" s="52" t="s">
        <v>29</v>
      </c>
      <c r="O56" s="67"/>
      <c r="X56" s="67" t="str">
        <f>G56</f>
        <v>RD PDAM Ngagel Tirto Blok A No. 18A Surabaya</v>
      </c>
    </row>
    <row r="57" ht="45" hidden="1" spans="1:24">
      <c r="A57" s="45">
        <v>56</v>
      </c>
      <c r="B57" s="46">
        <v>192</v>
      </c>
      <c r="C57" s="46">
        <v>0</v>
      </c>
      <c r="D57" s="46" t="s">
        <v>877</v>
      </c>
      <c r="E57" s="45" t="s">
        <v>878</v>
      </c>
      <c r="F57" s="47" t="s">
        <v>879</v>
      </c>
      <c r="G57" s="48" t="s">
        <v>880</v>
      </c>
      <c r="H57" s="49" t="s">
        <v>881</v>
      </c>
      <c r="I57" s="45" t="s">
        <v>26</v>
      </c>
      <c r="J57" s="46">
        <v>7</v>
      </c>
      <c r="K57" s="45" t="s">
        <v>407</v>
      </c>
      <c r="L57" s="63" t="s">
        <v>856</v>
      </c>
      <c r="M57" s="45" t="s">
        <v>29</v>
      </c>
      <c r="N57" s="7" t="s">
        <v>882</v>
      </c>
      <c r="O57" s="64">
        <v>7</v>
      </c>
      <c r="P57">
        <v>1</v>
      </c>
      <c r="Q57">
        <v>3</v>
      </c>
      <c r="R57" t="s">
        <v>883</v>
      </c>
      <c r="S57" t="s">
        <v>884</v>
      </c>
      <c r="T57" t="s">
        <v>300</v>
      </c>
      <c r="U57">
        <v>60294</v>
      </c>
      <c r="V57" t="s">
        <v>301</v>
      </c>
      <c r="X57" s="64" t="str">
        <f>N57&amp;" "&amp;O57&amp;" Rt. "&amp;P57&amp;" Rw. "&amp;Q57&amp;" "&amp;R57&amp;" "&amp;S57&amp;" "&amp;T57&amp;" "&amp;U57&amp;" "&amp;V57</f>
        <v>Wiguna Tengah 8 7 Rt. 1 Rw. 3 Gunung Anyar Tambak Gunung Anyar Surabaya 60294 Jawa Timur</v>
      </c>
    </row>
    <row r="58" ht="45" spans="1:24">
      <c r="A58" s="45">
        <v>57</v>
      </c>
      <c r="B58" s="50">
        <v>33</v>
      </c>
      <c r="C58" s="50">
        <v>1</v>
      </c>
      <c r="D58" s="46" t="s">
        <v>1869</v>
      </c>
      <c r="E58" s="45" t="s">
        <v>1870</v>
      </c>
      <c r="F58" s="51" t="s">
        <v>1871</v>
      </c>
      <c r="G58" s="48" t="s">
        <v>1871</v>
      </c>
      <c r="H58" s="47" t="s">
        <v>1872</v>
      </c>
      <c r="I58" s="45" t="s">
        <v>26</v>
      </c>
      <c r="J58" s="46">
        <v>3</v>
      </c>
      <c r="K58" s="45" t="s">
        <v>1812</v>
      </c>
      <c r="L58" s="63" t="s">
        <v>704</v>
      </c>
      <c r="M58" s="45" t="s">
        <v>29</v>
      </c>
      <c r="N58" s="7" t="s">
        <v>1873</v>
      </c>
      <c r="O58" s="65" t="s">
        <v>1874</v>
      </c>
      <c r="P58">
        <v>1</v>
      </c>
      <c r="Q58">
        <v>8</v>
      </c>
      <c r="R58" t="s">
        <v>447</v>
      </c>
      <c r="S58" t="s">
        <v>448</v>
      </c>
      <c r="T58" t="s">
        <v>300</v>
      </c>
      <c r="U58">
        <v>60119</v>
      </c>
      <c r="V58" t="s">
        <v>301</v>
      </c>
      <c r="X58" s="64"/>
    </row>
    <row r="59" spans="1:24">
      <c r="A59" s="45">
        <v>58</v>
      </c>
      <c r="B59" s="50">
        <v>34</v>
      </c>
      <c r="C59" s="50">
        <v>1</v>
      </c>
      <c r="D59" s="46" t="s">
        <v>1875</v>
      </c>
      <c r="E59" s="45" t="s">
        <v>1876</v>
      </c>
      <c r="F59" s="51" t="s">
        <v>1877</v>
      </c>
      <c r="G59" s="48" t="s">
        <v>1877</v>
      </c>
      <c r="H59" s="47" t="s">
        <v>1878</v>
      </c>
      <c r="I59" s="45" t="s">
        <v>26</v>
      </c>
      <c r="J59" s="46">
        <v>3</v>
      </c>
      <c r="K59" s="45" t="s">
        <v>1879</v>
      </c>
      <c r="L59" s="63" t="s">
        <v>926</v>
      </c>
      <c r="M59" s="45" t="s">
        <v>29</v>
      </c>
      <c r="N59" s="7" t="s">
        <v>1877</v>
      </c>
      <c r="O59" s="64"/>
      <c r="X59" s="64"/>
    </row>
    <row r="60" ht="15.75" spans="1:24">
      <c r="A60" s="45">
        <v>59</v>
      </c>
      <c r="B60" s="50">
        <v>10</v>
      </c>
      <c r="C60" s="50">
        <v>1</v>
      </c>
      <c r="D60" s="59" t="s">
        <v>1723</v>
      </c>
      <c r="E60" s="60" t="s">
        <v>1724</v>
      </c>
      <c r="F60" s="61" t="s">
        <v>2021</v>
      </c>
      <c r="G60" s="60" t="s">
        <v>2021</v>
      </c>
      <c r="H60" s="62"/>
      <c r="I60" s="69"/>
      <c r="J60" s="69"/>
      <c r="K60" s="72" t="s">
        <v>1726</v>
      </c>
      <c r="L60" s="92" t="s">
        <v>1727</v>
      </c>
      <c r="M60" s="45" t="s">
        <v>29</v>
      </c>
      <c r="N60" s="71" t="s">
        <v>2021</v>
      </c>
      <c r="O60" s="64"/>
      <c r="X60" s="64" t="str">
        <f>N60</f>
        <v>RUNGKUT ASRI TIMUR XII/10 SURABAYA</v>
      </c>
    </row>
    <row r="61" ht="45" hidden="1" spans="1:24">
      <c r="A61" s="45">
        <v>60</v>
      </c>
      <c r="B61" s="46">
        <v>185</v>
      </c>
      <c r="C61" s="46">
        <v>0</v>
      </c>
      <c r="D61" s="46" t="s">
        <v>824</v>
      </c>
      <c r="E61" s="45" t="s">
        <v>825</v>
      </c>
      <c r="F61" s="47" t="s">
        <v>826</v>
      </c>
      <c r="G61" s="48" t="s">
        <v>827</v>
      </c>
      <c r="H61" s="49" t="s">
        <v>828</v>
      </c>
      <c r="I61" s="45" t="s">
        <v>26</v>
      </c>
      <c r="J61" s="46">
        <v>6</v>
      </c>
      <c r="K61" s="45" t="s">
        <v>829</v>
      </c>
      <c r="L61" s="63" t="s">
        <v>803</v>
      </c>
      <c r="M61" s="45" t="s">
        <v>29</v>
      </c>
      <c r="N61" s="7" t="s">
        <v>830</v>
      </c>
      <c r="O61" s="64" t="s">
        <v>831</v>
      </c>
      <c r="P61">
        <v>4</v>
      </c>
      <c r="Q61">
        <v>7</v>
      </c>
      <c r="R61" t="s">
        <v>832</v>
      </c>
      <c r="S61" t="s">
        <v>346</v>
      </c>
      <c r="T61" t="s">
        <v>300</v>
      </c>
      <c r="U61">
        <v>60222</v>
      </c>
      <c r="V61" t="s">
        <v>301</v>
      </c>
      <c r="X61" s="64" t="str">
        <f>N61&amp;" "&amp;O61&amp;" Rt. "&amp;P61&amp;" Rw. "&amp;Q61&amp;" "&amp;R61&amp;" "&amp;S61&amp;" "&amp;T61&amp;" "&amp;U61&amp;" "&amp;V61</f>
        <v>Karang Klumprik Timur 13/39 Rt. 4 Rw. 7 Balas Klumprik Wiyung Surabaya 60222 Jawa Timur</v>
      </c>
    </row>
    <row r="62" ht="45" hidden="1" spans="1:24">
      <c r="A62" s="45">
        <v>61</v>
      </c>
      <c r="B62" s="46">
        <v>136</v>
      </c>
      <c r="C62" s="46">
        <v>0</v>
      </c>
      <c r="D62" s="46" t="s">
        <v>438</v>
      </c>
      <c r="E62" s="45" t="s">
        <v>439</v>
      </c>
      <c r="F62" s="47" t="s">
        <v>440</v>
      </c>
      <c r="G62" s="48" t="s">
        <v>441</v>
      </c>
      <c r="H62" s="49" t="s">
        <v>442</v>
      </c>
      <c r="I62" s="45" t="s">
        <v>26</v>
      </c>
      <c r="J62" s="46">
        <v>5</v>
      </c>
      <c r="K62" s="45" t="s">
        <v>443</v>
      </c>
      <c r="L62" s="63" t="s">
        <v>428</v>
      </c>
      <c r="M62" s="45" t="s">
        <v>29</v>
      </c>
      <c r="N62" s="7" t="s">
        <v>444</v>
      </c>
      <c r="O62" s="64" t="s">
        <v>445</v>
      </c>
      <c r="P62" s="2" t="s">
        <v>446</v>
      </c>
      <c r="Q62">
        <v>4</v>
      </c>
      <c r="R62">
        <v>7</v>
      </c>
      <c r="S62" t="s">
        <v>447</v>
      </c>
      <c r="T62" t="s">
        <v>448</v>
      </c>
      <c r="U62" t="s">
        <v>300</v>
      </c>
      <c r="V62">
        <v>60119</v>
      </c>
      <c r="W62" t="s">
        <v>301</v>
      </c>
      <c r="X62" s="64" t="str">
        <f>N62&amp;" "&amp;O62&amp;" "&amp;P62&amp;" Rt. "&amp;Q62&amp;" Rw. "&amp;R62&amp;" "&amp;S62&amp;" "&amp;T62&amp;" "&amp;U62&amp;" "&amp;V62&amp;" "&amp;W62</f>
        <v>Sukosemolo Blok J-11 2/23 Rt. 4 Rw. 7 Semolowaru Sukolilo Surabaya 60119 Jawa Timur</v>
      </c>
    </row>
    <row r="63" ht="30" spans="1:24">
      <c r="A63" s="45">
        <v>62</v>
      </c>
      <c r="B63" s="50">
        <v>16</v>
      </c>
      <c r="C63" s="50">
        <v>1</v>
      </c>
      <c r="D63" s="46" t="s">
        <v>1761</v>
      </c>
      <c r="E63" s="45" t="s">
        <v>1762</v>
      </c>
      <c r="F63" s="51" t="s">
        <v>1763</v>
      </c>
      <c r="G63" s="48" t="s">
        <v>1763</v>
      </c>
      <c r="H63" s="47" t="s">
        <v>1764</v>
      </c>
      <c r="I63" s="45" t="s">
        <v>26</v>
      </c>
      <c r="J63" s="46">
        <v>3</v>
      </c>
      <c r="K63" s="45" t="s">
        <v>1765</v>
      </c>
      <c r="L63" s="63" t="s">
        <v>1766</v>
      </c>
      <c r="M63" s="45" t="s">
        <v>29</v>
      </c>
      <c r="N63" s="7" t="s">
        <v>1763</v>
      </c>
      <c r="O63" s="64"/>
      <c r="X63" s="64" t="str">
        <f>N63</f>
        <v>Babatan Pilang Raya No. 54 Surabaya</v>
      </c>
    </row>
    <row r="64" ht="15.75" spans="1:24">
      <c r="A64" s="45">
        <v>63</v>
      </c>
      <c r="B64" s="50">
        <v>6</v>
      </c>
      <c r="C64" s="50">
        <v>1</v>
      </c>
      <c r="D64" s="59" t="s">
        <v>1704</v>
      </c>
      <c r="E64" s="60" t="s">
        <v>1705</v>
      </c>
      <c r="F64" s="61" t="s">
        <v>1706</v>
      </c>
      <c r="G64" s="60" t="s">
        <v>1706</v>
      </c>
      <c r="H64" s="62"/>
      <c r="I64" s="69"/>
      <c r="J64" s="69"/>
      <c r="K64" s="60" t="s">
        <v>1688</v>
      </c>
      <c r="L64" s="92" t="s">
        <v>1707</v>
      </c>
      <c r="M64" s="45" t="s">
        <v>29</v>
      </c>
      <c r="N64" s="71" t="s">
        <v>1706</v>
      </c>
      <c r="O64" s="64"/>
      <c r="X64" s="64" t="str">
        <f>N64</f>
        <v>Pakis Tirtosari 1 A  Surabaya</v>
      </c>
    </row>
    <row r="65" ht="30" spans="1:24">
      <c r="A65" s="45">
        <v>64</v>
      </c>
      <c r="B65" s="50">
        <v>38</v>
      </c>
      <c r="C65" s="50">
        <v>1</v>
      </c>
      <c r="D65" s="46" t="s">
        <v>1922</v>
      </c>
      <c r="E65" s="45" t="s">
        <v>1923</v>
      </c>
      <c r="F65" s="51" t="s">
        <v>1924</v>
      </c>
      <c r="G65" s="48" t="s">
        <v>1924</v>
      </c>
      <c r="H65" s="47" t="s">
        <v>1925</v>
      </c>
      <c r="I65" s="45" t="s">
        <v>26</v>
      </c>
      <c r="J65" s="46">
        <v>3</v>
      </c>
      <c r="K65" s="45" t="s">
        <v>1926</v>
      </c>
      <c r="L65" s="63" t="s">
        <v>1455</v>
      </c>
      <c r="M65" s="45" t="s">
        <v>29</v>
      </c>
      <c r="N65" s="7" t="s">
        <v>1924</v>
      </c>
      <c r="O65" s="64"/>
      <c r="X65" s="64"/>
    </row>
    <row r="66" spans="1:24">
      <c r="A66" s="45">
        <v>65</v>
      </c>
      <c r="B66" s="50">
        <v>29</v>
      </c>
      <c r="C66" s="50">
        <v>1</v>
      </c>
      <c r="D66" s="46" t="s">
        <v>1849</v>
      </c>
      <c r="E66" s="45" t="s">
        <v>1850</v>
      </c>
      <c r="F66" s="51" t="s">
        <v>1851</v>
      </c>
      <c r="G66" s="48" t="s">
        <v>1851</v>
      </c>
      <c r="H66" s="47" t="s">
        <v>1852</v>
      </c>
      <c r="I66" s="45" t="s">
        <v>26</v>
      </c>
      <c r="J66" s="46">
        <v>3</v>
      </c>
      <c r="K66" s="45" t="s">
        <v>1853</v>
      </c>
      <c r="L66" s="63" t="s">
        <v>428</v>
      </c>
      <c r="M66" s="45" t="s">
        <v>29</v>
      </c>
      <c r="N66" s="7" t="s">
        <v>1851</v>
      </c>
      <c r="O66" s="64"/>
      <c r="X66" s="64" t="str">
        <f>N66</f>
        <v>JL. Ngagel Kebonsari 2 No. 9 Surabaya</v>
      </c>
    </row>
    <row r="67" ht="15.75" spans="1:24">
      <c r="A67" s="45">
        <v>66</v>
      </c>
      <c r="B67" s="50">
        <v>3</v>
      </c>
      <c r="C67" s="50">
        <v>1</v>
      </c>
      <c r="D67" s="59" t="s">
        <v>1680</v>
      </c>
      <c r="E67" s="60" t="s">
        <v>1681</v>
      </c>
      <c r="F67" s="61" t="s">
        <v>1682</v>
      </c>
      <c r="G67" s="60" t="s">
        <v>1682</v>
      </c>
      <c r="H67" s="62"/>
      <c r="I67" s="69"/>
      <c r="J67" s="69"/>
      <c r="K67" s="72" t="s">
        <v>1683</v>
      </c>
      <c r="L67" s="92" t="s">
        <v>1684</v>
      </c>
      <c r="M67" s="45" t="s">
        <v>29</v>
      </c>
      <c r="N67" s="71" t="s">
        <v>1682</v>
      </c>
      <c r="O67" s="64"/>
      <c r="X67" s="64" t="str">
        <f>N67</f>
        <v>RUNGKUT ASRI TENGAH I/16 SURABAYA</v>
      </c>
    </row>
    <row r="68" ht="30" spans="1:24">
      <c r="A68" s="45">
        <v>67</v>
      </c>
      <c r="B68" s="50">
        <v>7</v>
      </c>
      <c r="C68" s="50">
        <v>1</v>
      </c>
      <c r="D68" s="59" t="s">
        <v>1708</v>
      </c>
      <c r="E68" s="60" t="s">
        <v>1709</v>
      </c>
      <c r="F68" s="61" t="s">
        <v>2022</v>
      </c>
      <c r="G68" s="60" t="s">
        <v>2022</v>
      </c>
      <c r="H68" s="62" t="s">
        <v>1711</v>
      </c>
      <c r="I68" s="69"/>
      <c r="J68" s="69"/>
      <c r="K68" s="60" t="s">
        <v>1688</v>
      </c>
      <c r="L68" s="92" t="s">
        <v>1712</v>
      </c>
      <c r="M68" s="45" t="s">
        <v>29</v>
      </c>
      <c r="N68" s="71" t="s">
        <v>2022</v>
      </c>
      <c r="O68" s="64"/>
      <c r="X68" s="64" t="str">
        <f>N68</f>
        <v>RUNGKUT MAPAN TENGAH III/DB - 14 SURABAYA</v>
      </c>
    </row>
    <row r="69" ht="30" spans="1:24">
      <c r="A69" s="45">
        <v>68</v>
      </c>
      <c r="B69" s="50">
        <v>31</v>
      </c>
      <c r="C69" s="50">
        <v>1</v>
      </c>
      <c r="D69" s="46" t="s">
        <v>1859</v>
      </c>
      <c r="E69" s="45" t="s">
        <v>1860</v>
      </c>
      <c r="F69" s="51" t="s">
        <v>1861</v>
      </c>
      <c r="G69" s="48" t="s">
        <v>1861</v>
      </c>
      <c r="H69" s="47" t="s">
        <v>1862</v>
      </c>
      <c r="I69" s="45" t="s">
        <v>26</v>
      </c>
      <c r="J69" s="46">
        <v>4</v>
      </c>
      <c r="K69" s="45" t="s">
        <v>1863</v>
      </c>
      <c r="L69" s="63" t="s">
        <v>582</v>
      </c>
      <c r="M69" s="45" t="s">
        <v>29</v>
      </c>
      <c r="N69" s="7" t="s">
        <v>1861</v>
      </c>
      <c r="O69" s="64"/>
      <c r="X69" s="64" t="str">
        <f>N69</f>
        <v>Perum Bluru Permai DA - 20 Sidoarjo</v>
      </c>
    </row>
    <row r="70" spans="1:24">
      <c r="A70" s="45">
        <v>69</v>
      </c>
      <c r="B70" s="50">
        <v>17</v>
      </c>
      <c r="C70" s="50">
        <v>1</v>
      </c>
      <c r="D70" s="46" t="s">
        <v>1767</v>
      </c>
      <c r="E70" s="45" t="s">
        <v>1768</v>
      </c>
      <c r="F70" s="51" t="s">
        <v>1769</v>
      </c>
      <c r="G70" s="48" t="s">
        <v>1769</v>
      </c>
      <c r="H70" s="47" t="s">
        <v>669</v>
      </c>
      <c r="I70" s="45" t="s">
        <v>26</v>
      </c>
      <c r="J70" s="46">
        <v>3</v>
      </c>
      <c r="K70" s="45" t="s">
        <v>1770</v>
      </c>
      <c r="L70" s="63" t="s">
        <v>1771</v>
      </c>
      <c r="M70" s="45" t="s">
        <v>29</v>
      </c>
      <c r="N70" s="7" t="s">
        <v>1769</v>
      </c>
      <c r="O70" s="64"/>
      <c r="X70" s="64" t="str">
        <f>N70</f>
        <v>Ploso Timur I C / 14 Surabaya</v>
      </c>
    </row>
    <row r="71" ht="30" hidden="1" spans="1:24">
      <c r="A71" s="45">
        <v>70</v>
      </c>
      <c r="B71" s="46">
        <v>228</v>
      </c>
      <c r="C71" s="46">
        <v>0</v>
      </c>
      <c r="D71" s="46" t="s">
        <v>1180</v>
      </c>
      <c r="E71" s="45" t="s">
        <v>1181</v>
      </c>
      <c r="F71" s="47" t="s">
        <v>1182</v>
      </c>
      <c r="G71" s="48" t="s">
        <v>1183</v>
      </c>
      <c r="H71" s="49" t="s">
        <v>1184</v>
      </c>
      <c r="I71" s="45" t="s">
        <v>26</v>
      </c>
      <c r="J71" s="46">
        <v>5</v>
      </c>
      <c r="K71" s="45" t="s">
        <v>1185</v>
      </c>
      <c r="L71" s="63" t="s">
        <v>1186</v>
      </c>
      <c r="M71" s="45" t="s">
        <v>29</v>
      </c>
      <c r="N71" s="7" t="s">
        <v>1187</v>
      </c>
      <c r="O71" s="64" t="s">
        <v>1188</v>
      </c>
      <c r="P71" t="s">
        <v>1189</v>
      </c>
      <c r="Q71" t="s">
        <v>1076</v>
      </c>
      <c r="R71" t="s">
        <v>300</v>
      </c>
      <c r="X71" s="64" t="str">
        <f>N71&amp;" "&amp;O71&amp;" "&amp;P71&amp;" "&amp;Q71&amp;" "&amp;R71&amp;" "&amp;S71&amp;" "&amp;T71</f>
        <v>Griya Citra Asri RM 8F / 6 Sememi Benowo Surabaya  </v>
      </c>
    </row>
    <row r="72" ht="30" spans="1:24">
      <c r="A72" s="45">
        <v>71</v>
      </c>
      <c r="B72" s="50">
        <v>28</v>
      </c>
      <c r="C72" s="50">
        <v>1</v>
      </c>
      <c r="D72" s="46" t="s">
        <v>1844</v>
      </c>
      <c r="E72" s="45" t="s">
        <v>1845</v>
      </c>
      <c r="F72" s="51" t="s">
        <v>2023</v>
      </c>
      <c r="G72" s="48" t="s">
        <v>2023</v>
      </c>
      <c r="H72" s="47" t="s">
        <v>1847</v>
      </c>
      <c r="I72" s="45" t="s">
        <v>26</v>
      </c>
      <c r="J72" s="46">
        <v>4</v>
      </c>
      <c r="K72" s="45" t="s">
        <v>1848</v>
      </c>
      <c r="L72" s="63" t="s">
        <v>362</v>
      </c>
      <c r="M72" s="45" t="s">
        <v>29</v>
      </c>
      <c r="N72" s="7" t="s">
        <v>2023</v>
      </c>
      <c r="O72" s="64"/>
      <c r="X72" s="64" t="str">
        <f>N72</f>
        <v>TENGGILIS TIMUR DALAM 30 SURABAYA</v>
      </c>
    </row>
    <row r="73" ht="30" spans="1:24">
      <c r="A73" s="45">
        <v>72</v>
      </c>
      <c r="B73" s="50">
        <v>23</v>
      </c>
      <c r="C73" s="50">
        <v>1</v>
      </c>
      <c r="D73" s="46" t="s">
        <v>1802</v>
      </c>
      <c r="E73" s="45" t="s">
        <v>1803</v>
      </c>
      <c r="F73" s="51" t="s">
        <v>2024</v>
      </c>
      <c r="G73" s="48" t="s">
        <v>2024</v>
      </c>
      <c r="H73" s="47" t="s">
        <v>1805</v>
      </c>
      <c r="I73" s="45" t="s">
        <v>26</v>
      </c>
      <c r="J73" s="46">
        <v>4</v>
      </c>
      <c r="K73" s="45" t="s">
        <v>1806</v>
      </c>
      <c r="L73" s="63" t="s">
        <v>1807</v>
      </c>
      <c r="M73" s="45" t="s">
        <v>29</v>
      </c>
      <c r="N73" s="7" t="s">
        <v>2024</v>
      </c>
      <c r="O73" s="64"/>
      <c r="X73" s="64" t="str">
        <f>N73</f>
        <v>PRIMA KEBRAON TAMAN NO.14 SURABAYA</v>
      </c>
    </row>
    <row r="74" ht="30" spans="1:24">
      <c r="A74" s="45">
        <v>73</v>
      </c>
      <c r="B74" s="50">
        <v>24</v>
      </c>
      <c r="C74" s="50">
        <v>1</v>
      </c>
      <c r="D74" s="46" t="s">
        <v>1808</v>
      </c>
      <c r="E74" s="45" t="s">
        <v>1809</v>
      </c>
      <c r="F74" s="51" t="s">
        <v>1810</v>
      </c>
      <c r="G74" s="48" t="s">
        <v>1810</v>
      </c>
      <c r="H74" s="47" t="s">
        <v>1811</v>
      </c>
      <c r="I74" s="45" t="s">
        <v>26</v>
      </c>
      <c r="J74" s="46">
        <v>3</v>
      </c>
      <c r="K74" s="45" t="s">
        <v>1812</v>
      </c>
      <c r="L74" s="63" t="s">
        <v>1813</v>
      </c>
      <c r="M74" s="45" t="s">
        <v>29</v>
      </c>
      <c r="N74" s="7" t="s">
        <v>1810</v>
      </c>
      <c r="O74" s="64"/>
      <c r="X74" s="64" t="str">
        <f>N74</f>
        <v>Pondok Wiguna Regency 6 / 15 Surabaya</v>
      </c>
    </row>
    <row r="75" ht="15.75" spans="1:24">
      <c r="A75" s="45">
        <v>74</v>
      </c>
      <c r="B75" s="50">
        <v>1</v>
      </c>
      <c r="C75" s="50">
        <v>1</v>
      </c>
      <c r="D75" s="59" t="s">
        <v>1661</v>
      </c>
      <c r="E75" s="60" t="s">
        <v>1662</v>
      </c>
      <c r="F75" s="61" t="s">
        <v>1663</v>
      </c>
      <c r="G75" s="60" t="s">
        <v>1663</v>
      </c>
      <c r="H75" s="62" t="s">
        <v>1664</v>
      </c>
      <c r="I75" s="69"/>
      <c r="J75" s="69"/>
      <c r="K75" s="72" t="s">
        <v>1665</v>
      </c>
      <c r="L75" s="92" t="s">
        <v>1666</v>
      </c>
      <c r="M75" s="45" t="s">
        <v>29</v>
      </c>
      <c r="N75" s="71" t="s">
        <v>1663</v>
      </c>
      <c r="O75" s="64"/>
      <c r="X75" s="64" t="str">
        <f>N75</f>
        <v>LAWU 23 PEPELEGI WARU SIDOARJO</v>
      </c>
    </row>
    <row r="76" hidden="1" spans="1:24">
      <c r="A76" s="45">
        <v>75</v>
      </c>
      <c r="B76" s="46">
        <v>31</v>
      </c>
      <c r="C76" s="46">
        <v>0</v>
      </c>
      <c r="D76" s="46" t="s">
        <v>2025</v>
      </c>
      <c r="E76" s="45" t="s">
        <v>2026</v>
      </c>
      <c r="F76" s="47" t="s">
        <v>2027</v>
      </c>
      <c r="G76" s="48" t="s">
        <v>2027</v>
      </c>
      <c r="H76" s="49" t="s">
        <v>2028</v>
      </c>
      <c r="I76" s="45" t="s">
        <v>26</v>
      </c>
      <c r="J76" s="46">
        <v>6</v>
      </c>
      <c r="K76" s="45" t="s">
        <v>2029</v>
      </c>
      <c r="L76" s="63" t="s">
        <v>2030</v>
      </c>
      <c r="M76" s="45" t="s">
        <v>29</v>
      </c>
      <c r="O76" s="64"/>
      <c r="X76" s="64" t="str">
        <f>G76</f>
        <v>RUNGKUT KIDUL GG MAKAM 16 SURABAYA</v>
      </c>
    </row>
    <row r="77" hidden="1" spans="1:24">
      <c r="A77" s="45">
        <v>76</v>
      </c>
      <c r="B77" s="46">
        <v>69</v>
      </c>
      <c r="C77" s="46">
        <v>0</v>
      </c>
      <c r="D77" s="46" t="s">
        <v>66</v>
      </c>
      <c r="E77" s="45" t="s">
        <v>67</v>
      </c>
      <c r="F77" s="47" t="s">
        <v>68</v>
      </c>
      <c r="G77" s="48" t="s">
        <v>68</v>
      </c>
      <c r="H77" s="49" t="s">
        <v>69</v>
      </c>
      <c r="I77" s="45" t="s">
        <v>26</v>
      </c>
      <c r="J77" s="46">
        <v>7</v>
      </c>
      <c r="K77" s="45" t="s">
        <v>70</v>
      </c>
      <c r="L77" s="63" t="s">
        <v>65</v>
      </c>
      <c r="M77" s="45" t="s">
        <v>29</v>
      </c>
      <c r="O77" s="64"/>
      <c r="X77" s="64" t="str">
        <f>G77</f>
        <v>JL. Gubeng Kertajaya I B/12 B Surabaya</v>
      </c>
    </row>
    <row r="78" hidden="1" spans="1:24">
      <c r="A78" s="45">
        <v>77</v>
      </c>
      <c r="B78" s="46">
        <v>7</v>
      </c>
      <c r="C78" s="46">
        <v>0</v>
      </c>
      <c r="D78" s="46" t="s">
        <v>2031</v>
      </c>
      <c r="E78" s="45" t="s">
        <v>2032</v>
      </c>
      <c r="F78" s="47" t="s">
        <v>2033</v>
      </c>
      <c r="G78" s="48" t="s">
        <v>2033</v>
      </c>
      <c r="H78" s="49" t="s">
        <v>2034</v>
      </c>
      <c r="I78" s="45" t="s">
        <v>26</v>
      </c>
      <c r="J78" s="46">
        <v>5</v>
      </c>
      <c r="K78" s="45" t="s">
        <v>2035</v>
      </c>
      <c r="L78" s="63" t="s">
        <v>2036</v>
      </c>
      <c r="M78" s="45" t="s">
        <v>29</v>
      </c>
      <c r="O78" s="64"/>
      <c r="X78" s="64" t="str">
        <f>G78</f>
        <v>Jl. Pagesangan Timur No. 60 Surabaya</v>
      </c>
    </row>
    <row r="79" ht="30" hidden="1" spans="1:24">
      <c r="A79" s="45">
        <v>78</v>
      </c>
      <c r="B79" s="46">
        <v>120</v>
      </c>
      <c r="C79" s="46">
        <v>0</v>
      </c>
      <c r="D79" s="46" t="s">
        <v>337</v>
      </c>
      <c r="E79" s="45" t="s">
        <v>338</v>
      </c>
      <c r="F79" s="47" t="s">
        <v>339</v>
      </c>
      <c r="G79" s="48" t="s">
        <v>340</v>
      </c>
      <c r="H79" s="49" t="s">
        <v>341</v>
      </c>
      <c r="I79" s="45" t="s">
        <v>26</v>
      </c>
      <c r="J79" s="46">
        <v>6</v>
      </c>
      <c r="K79" s="45" t="s">
        <v>342</v>
      </c>
      <c r="L79" s="63" t="s">
        <v>326</v>
      </c>
      <c r="M79" s="45" t="s">
        <v>29</v>
      </c>
      <c r="N79" s="7" t="s">
        <v>343</v>
      </c>
      <c r="O79" s="64" t="s">
        <v>344</v>
      </c>
      <c r="P79">
        <v>8</v>
      </c>
      <c r="Q79">
        <v>3</v>
      </c>
      <c r="R79" t="s">
        <v>345</v>
      </c>
      <c r="S79" t="s">
        <v>346</v>
      </c>
      <c r="T79" t="s">
        <v>300</v>
      </c>
      <c r="U79">
        <v>60227</v>
      </c>
      <c r="V79" t="s">
        <v>301</v>
      </c>
      <c r="X79" s="64" t="str">
        <f>N79&amp;" "&amp;O79&amp;" Rt. "&amp;P79&amp;" Rw. "&amp;Q79&amp;" "&amp;R79&amp;" "&amp;S79&amp;" "&amp;T79&amp;" "&amp;U79&amp;" "&amp;V79</f>
        <v>Dukuh Karangan IV/47 Rt. 8 Rw. 3 Babatan Wiyung Surabaya 60227 Jawa Timur</v>
      </c>
    </row>
    <row r="80" hidden="1" spans="1:24">
      <c r="A80" s="45">
        <v>79</v>
      </c>
      <c r="B80" s="46">
        <v>3</v>
      </c>
      <c r="C80" s="46">
        <v>0</v>
      </c>
      <c r="D80" s="46" t="s">
        <v>2037</v>
      </c>
      <c r="E80" s="45" t="s">
        <v>2038</v>
      </c>
      <c r="F80" s="47" t="s">
        <v>2039</v>
      </c>
      <c r="G80" s="48" t="s">
        <v>2039</v>
      </c>
      <c r="H80" s="49" t="s">
        <v>2040</v>
      </c>
      <c r="I80" s="45" t="s">
        <v>26</v>
      </c>
      <c r="J80" s="46">
        <v>7</v>
      </c>
      <c r="K80" s="45" t="s">
        <v>2041</v>
      </c>
      <c r="L80" s="63" t="s">
        <v>2007</v>
      </c>
      <c r="M80" s="45" t="s">
        <v>29</v>
      </c>
      <c r="O80" s="64"/>
      <c r="X80" s="64" t="str">
        <f>G80</f>
        <v>Dharmawangsa Punden 11 Surabaya</v>
      </c>
    </row>
    <row r="81" hidden="1" spans="1:24">
      <c r="A81" s="45">
        <v>80</v>
      </c>
      <c r="B81" s="46">
        <v>95</v>
      </c>
      <c r="C81" s="46">
        <v>0</v>
      </c>
      <c r="D81" s="46" t="s">
        <v>199</v>
      </c>
      <c r="E81" s="45" t="s">
        <v>200</v>
      </c>
      <c r="F81" s="47" t="s">
        <v>2042</v>
      </c>
      <c r="G81" s="48" t="s">
        <v>2042</v>
      </c>
      <c r="H81" s="49" t="s">
        <v>202</v>
      </c>
      <c r="I81" s="45" t="s">
        <v>26</v>
      </c>
      <c r="J81" s="46">
        <v>7</v>
      </c>
      <c r="K81" s="45" t="s">
        <v>116</v>
      </c>
      <c r="L81" s="63" t="s">
        <v>193</v>
      </c>
      <c r="M81" s="45" t="s">
        <v>29</v>
      </c>
      <c r="O81" s="64"/>
      <c r="X81" s="64" t="str">
        <f>G81</f>
        <v>DUKUH SETRO XI/18 SURABAYA</v>
      </c>
    </row>
    <row r="82" ht="30" hidden="1" spans="1:24">
      <c r="A82" s="45">
        <v>81</v>
      </c>
      <c r="B82" s="46">
        <v>248</v>
      </c>
      <c r="C82" s="46">
        <v>0</v>
      </c>
      <c r="D82" s="46" t="s">
        <v>1340</v>
      </c>
      <c r="E82" s="45" t="s">
        <v>1341</v>
      </c>
      <c r="F82" s="47" t="s">
        <v>1342</v>
      </c>
      <c r="G82" s="48" t="s">
        <v>1343</v>
      </c>
      <c r="H82" s="49" t="s">
        <v>1344</v>
      </c>
      <c r="I82" s="45" t="s">
        <v>26</v>
      </c>
      <c r="J82" s="46">
        <v>6</v>
      </c>
      <c r="K82" s="45" t="s">
        <v>1278</v>
      </c>
      <c r="L82" s="63" t="s">
        <v>1336</v>
      </c>
      <c r="M82" s="45" t="s">
        <v>29</v>
      </c>
      <c r="N82" s="7" t="s">
        <v>1345</v>
      </c>
      <c r="O82" s="65" t="s">
        <v>1346</v>
      </c>
      <c r="P82">
        <v>7</v>
      </c>
      <c r="Q82">
        <v>6</v>
      </c>
      <c r="R82" t="s">
        <v>1345</v>
      </c>
      <c r="S82" t="s">
        <v>516</v>
      </c>
      <c r="T82" t="s">
        <v>300</v>
      </c>
      <c r="U82">
        <v>60263</v>
      </c>
      <c r="V82" t="s">
        <v>301</v>
      </c>
      <c r="X82" s="64" t="str">
        <f>N82&amp;" "&amp;O82&amp;" Rt. "&amp;P82&amp;" Rw. "&amp;Q82&amp;" "&amp;R82&amp;" "&amp;S82&amp;" "&amp;T82&amp;" "&amp;U82&amp;" "&amp;V82</f>
        <v>Wonorejo 4/63 Rt. 7 Rw. 6 Wonorejo Tegalsari Surabaya 60263 Jawa Timur</v>
      </c>
    </row>
    <row r="83" ht="45" hidden="1" spans="1:24">
      <c r="A83" s="45">
        <v>82</v>
      </c>
      <c r="B83" s="46">
        <v>237</v>
      </c>
      <c r="C83" s="46">
        <v>0</v>
      </c>
      <c r="D83" s="46" t="s">
        <v>1255</v>
      </c>
      <c r="E83" s="45" t="s">
        <v>1256</v>
      </c>
      <c r="F83" s="47" t="s">
        <v>1257</v>
      </c>
      <c r="G83" s="48" t="s">
        <v>1258</v>
      </c>
      <c r="H83" s="49" t="s">
        <v>1259</v>
      </c>
      <c r="I83" s="45" t="s">
        <v>26</v>
      </c>
      <c r="J83" s="46">
        <v>7</v>
      </c>
      <c r="K83" s="45" t="s">
        <v>1260</v>
      </c>
      <c r="L83" s="63" t="s">
        <v>1261</v>
      </c>
      <c r="M83" s="45" t="s">
        <v>29</v>
      </c>
      <c r="N83" s="7" t="s">
        <v>1262</v>
      </c>
      <c r="O83" s="64" t="s">
        <v>1263</v>
      </c>
      <c r="P83">
        <v>26</v>
      </c>
      <c r="Q83">
        <v>5</v>
      </c>
      <c r="R83">
        <v>14</v>
      </c>
      <c r="S83" t="s">
        <v>1264</v>
      </c>
      <c r="T83" t="s">
        <v>919</v>
      </c>
      <c r="U83" t="s">
        <v>300</v>
      </c>
      <c r="V83">
        <v>60128</v>
      </c>
      <c r="W83" t="s">
        <v>301</v>
      </c>
      <c r="X83" s="64" t="str">
        <f>N83&amp;" "&amp;O83&amp;" "&amp;P83&amp;" Rt. "&amp;Q83&amp;" Rw. "&amp;R83&amp;" "&amp;S83&amp;" "&amp;T83&amp;" "&amp;U83&amp;" "&amp;V83&amp;" "&amp;W83</f>
        <v>Jl. Bulak Banteng Baru Gg. Anggrek 26 Rt. 5 Rw. 14 Sidotopo Wetan Kenjeran Surabaya 60128 Jawa Timur</v>
      </c>
    </row>
    <row r="84" hidden="1" spans="1:24">
      <c r="A84" s="45">
        <v>83</v>
      </c>
      <c r="B84" s="46">
        <v>28</v>
      </c>
      <c r="C84" s="46">
        <v>0</v>
      </c>
      <c r="D84" s="46" t="s">
        <v>2043</v>
      </c>
      <c r="E84" s="45" t="s">
        <v>2044</v>
      </c>
      <c r="F84" s="47" t="s">
        <v>2045</v>
      </c>
      <c r="G84" s="48" t="s">
        <v>2045</v>
      </c>
      <c r="H84" s="49">
        <v>8703569</v>
      </c>
      <c r="I84" s="45" t="s">
        <v>26</v>
      </c>
      <c r="J84" s="46">
        <v>5</v>
      </c>
      <c r="K84" s="45" t="s">
        <v>2046</v>
      </c>
      <c r="L84" s="63" t="s">
        <v>1791</v>
      </c>
      <c r="M84" s="45" t="s">
        <v>29</v>
      </c>
      <c r="O84" s="64"/>
      <c r="X84" s="64" t="str">
        <f>G84</f>
        <v>Jl. Rungkut Asri Timur VIII / 9 Surabaya</v>
      </c>
    </row>
    <row r="85" ht="30" hidden="1" spans="1:24">
      <c r="A85" s="45">
        <v>84</v>
      </c>
      <c r="B85" s="46">
        <v>197</v>
      </c>
      <c r="C85" s="46">
        <v>0</v>
      </c>
      <c r="D85" s="46" t="s">
        <v>920</v>
      </c>
      <c r="E85" s="45" t="s">
        <v>921</v>
      </c>
      <c r="F85" s="47" t="s">
        <v>922</v>
      </c>
      <c r="G85" s="48" t="s">
        <v>923</v>
      </c>
      <c r="H85" s="49" t="s">
        <v>924</v>
      </c>
      <c r="I85" s="45" t="s">
        <v>26</v>
      </c>
      <c r="J85" s="46">
        <v>5</v>
      </c>
      <c r="K85" s="45" t="s">
        <v>925</v>
      </c>
      <c r="L85" s="63" t="s">
        <v>926</v>
      </c>
      <c r="M85" s="45" t="s">
        <v>29</v>
      </c>
      <c r="N85" s="7" t="s">
        <v>927</v>
      </c>
      <c r="O85" s="64">
        <v>41</v>
      </c>
      <c r="P85">
        <v>4</v>
      </c>
      <c r="Q85">
        <v>4</v>
      </c>
      <c r="R85" t="s">
        <v>928</v>
      </c>
      <c r="S85" t="s">
        <v>318</v>
      </c>
      <c r="T85" t="s">
        <v>300</v>
      </c>
      <c r="U85">
        <v>60236</v>
      </c>
      <c r="V85" t="s">
        <v>301</v>
      </c>
      <c r="X85" s="64" t="str">
        <f>N85&amp;" "&amp;O85&amp;" Rt. "&amp;P85&amp;" Rw. "&amp;Q85&amp;" "&amp;R85&amp;" "&amp;S85&amp;" "&amp;T85&amp;" "&amp;U85&amp;" "&amp;V85</f>
        <v>Jemur Andayani 1 41 Rt. 4 Rw. 4 Siwalankerto Wonocolo Surabaya 60236 Jawa Timur</v>
      </c>
    </row>
    <row r="86" hidden="1" spans="1:24">
      <c r="A86" s="45">
        <v>85</v>
      </c>
      <c r="B86" s="46">
        <v>41</v>
      </c>
      <c r="C86" s="46">
        <v>0</v>
      </c>
      <c r="D86" s="46" t="s">
        <v>2047</v>
      </c>
      <c r="E86" s="45" t="s">
        <v>2048</v>
      </c>
      <c r="F86" s="47" t="s">
        <v>2049</v>
      </c>
      <c r="G86" s="48" t="s">
        <v>2049</v>
      </c>
      <c r="H86" s="49" t="s">
        <v>2050</v>
      </c>
      <c r="I86" s="45" t="s">
        <v>26</v>
      </c>
      <c r="J86" s="46">
        <v>7</v>
      </c>
      <c r="K86" s="45" t="s">
        <v>2051</v>
      </c>
      <c r="L86" s="63" t="s">
        <v>1801</v>
      </c>
      <c r="M86" s="45" t="s">
        <v>29</v>
      </c>
      <c r="O86" s="64"/>
      <c r="X86" s="64" t="str">
        <f>G86</f>
        <v>GARUDA IX/12 REWIN WARU Sidoarjo</v>
      </c>
    </row>
    <row r="87" ht="45" hidden="1" spans="1:24">
      <c r="A87" s="45">
        <v>86</v>
      </c>
      <c r="B87" s="46">
        <v>176</v>
      </c>
      <c r="C87" s="46">
        <v>0</v>
      </c>
      <c r="D87" s="46" t="s">
        <v>749</v>
      </c>
      <c r="E87" s="45" t="s">
        <v>750</v>
      </c>
      <c r="F87" s="47" t="s">
        <v>751</v>
      </c>
      <c r="G87" s="48" t="s">
        <v>752</v>
      </c>
      <c r="H87" s="49" t="s">
        <v>753</v>
      </c>
      <c r="I87" s="45" t="s">
        <v>26</v>
      </c>
      <c r="J87" s="46">
        <v>6</v>
      </c>
      <c r="K87" s="45" t="s">
        <v>754</v>
      </c>
      <c r="L87" s="63" t="s">
        <v>755</v>
      </c>
      <c r="M87" s="45" t="s">
        <v>29</v>
      </c>
      <c r="N87" s="7" t="s">
        <v>756</v>
      </c>
      <c r="O87" s="64" t="s">
        <v>757</v>
      </c>
      <c r="P87">
        <v>3</v>
      </c>
      <c r="Q87">
        <v>10</v>
      </c>
      <c r="R87" t="s">
        <v>707</v>
      </c>
      <c r="S87" t="s">
        <v>708</v>
      </c>
      <c r="T87" t="s">
        <v>300</v>
      </c>
      <c r="U87">
        <v>60222</v>
      </c>
      <c r="V87" t="s">
        <v>301</v>
      </c>
      <c r="X87" s="64" t="str">
        <f>N87&amp;" "&amp;O87&amp;" Rt. "&amp;P87&amp;" Rw. "&amp;Q87&amp;" "&amp;R87&amp;" "&amp;S87&amp;" "&amp;T87&amp;" "&amp;U87&amp;" "&amp;V87</f>
        <v>Griya Kebraon Utama 12-DJ / 24 Rt. 3 Rw. 10 Kebraon Karang Pilang Surabaya 60222 Jawa Timur</v>
      </c>
    </row>
    <row r="88" ht="15.75" spans="1:24">
      <c r="A88" s="45">
        <v>87</v>
      </c>
      <c r="B88" s="50">
        <v>12</v>
      </c>
      <c r="C88" s="50">
        <v>1</v>
      </c>
      <c r="D88" s="59" t="s">
        <v>1738</v>
      </c>
      <c r="E88" s="60" t="s">
        <v>1739</v>
      </c>
      <c r="F88" s="61" t="s">
        <v>1740</v>
      </c>
      <c r="G88" s="60" t="s">
        <v>1740</v>
      </c>
      <c r="H88" s="62" t="s">
        <v>1741</v>
      </c>
      <c r="I88" s="69"/>
      <c r="J88" s="69"/>
      <c r="K88" s="60" t="s">
        <v>1742</v>
      </c>
      <c r="L88" s="92" t="s">
        <v>1743</v>
      </c>
      <c r="M88" s="45" t="s">
        <v>29</v>
      </c>
      <c r="N88" s="71" t="s">
        <v>1740</v>
      </c>
      <c r="O88" s="64"/>
      <c r="X88" s="64" t="str">
        <f>N88</f>
        <v>Taman Pinang Indah Blok C I / 3 Sidoarjo</v>
      </c>
    </row>
    <row r="89" spans="1:24">
      <c r="A89" s="45">
        <v>88</v>
      </c>
      <c r="B89" s="50">
        <v>15</v>
      </c>
      <c r="C89" s="50">
        <v>1</v>
      </c>
      <c r="D89" s="46" t="s">
        <v>1755</v>
      </c>
      <c r="E89" s="45" t="s">
        <v>1756</v>
      </c>
      <c r="F89" s="51" t="s">
        <v>1757</v>
      </c>
      <c r="G89" s="48" t="s">
        <v>1757</v>
      </c>
      <c r="H89" s="47" t="s">
        <v>1758</v>
      </c>
      <c r="I89" s="45" t="s">
        <v>26</v>
      </c>
      <c r="J89" s="46">
        <v>3</v>
      </c>
      <c r="K89" s="45" t="s">
        <v>1759</v>
      </c>
      <c r="L89" s="63" t="s">
        <v>1760</v>
      </c>
      <c r="M89" s="45" t="s">
        <v>29</v>
      </c>
      <c r="N89" s="7" t="s">
        <v>1757</v>
      </c>
      <c r="O89" s="64"/>
      <c r="X89" s="64" t="str">
        <f>N89</f>
        <v>Taman Kutisari Indah Selatan No.41 Surabaya</v>
      </c>
    </row>
    <row r="90" ht="30" hidden="1" spans="1:24">
      <c r="A90" s="45">
        <v>89</v>
      </c>
      <c r="B90" s="46">
        <v>104</v>
      </c>
      <c r="C90" s="46">
        <v>0</v>
      </c>
      <c r="D90" s="46" t="s">
        <v>241</v>
      </c>
      <c r="E90" s="45" t="s">
        <v>242</v>
      </c>
      <c r="F90" s="47" t="s">
        <v>243</v>
      </c>
      <c r="G90" s="48" t="s">
        <v>243</v>
      </c>
      <c r="H90" s="49" t="s">
        <v>244</v>
      </c>
      <c r="I90" s="45" t="s">
        <v>26</v>
      </c>
      <c r="J90" s="46">
        <v>7</v>
      </c>
      <c r="K90" s="45" t="s">
        <v>245</v>
      </c>
      <c r="L90" s="63" t="s">
        <v>222</v>
      </c>
      <c r="M90" s="45" t="s">
        <v>29</v>
      </c>
      <c r="O90" s="64"/>
      <c r="X90" s="64" t="str">
        <f>G90</f>
        <v>Ambengan Batu II/22A Surabaya</v>
      </c>
    </row>
    <row r="91" ht="45" hidden="1" spans="1:24">
      <c r="A91" s="45">
        <v>90</v>
      </c>
      <c r="B91" s="46">
        <v>227</v>
      </c>
      <c r="C91" s="46">
        <v>0</v>
      </c>
      <c r="D91" s="46" t="s">
        <v>1171</v>
      </c>
      <c r="E91" s="45" t="s">
        <v>1172</v>
      </c>
      <c r="F91" s="47" t="s">
        <v>1173</v>
      </c>
      <c r="G91" s="48" t="s">
        <v>1174</v>
      </c>
      <c r="H91" s="49" t="s">
        <v>1175</v>
      </c>
      <c r="I91" s="45" t="s">
        <v>26</v>
      </c>
      <c r="J91" s="46">
        <v>6</v>
      </c>
      <c r="K91" s="45" t="s">
        <v>1176</v>
      </c>
      <c r="L91" s="63" t="s">
        <v>1160</v>
      </c>
      <c r="M91" s="45" t="s">
        <v>29</v>
      </c>
      <c r="N91" s="7" t="s">
        <v>1177</v>
      </c>
      <c r="O91" s="64" t="s">
        <v>1178</v>
      </c>
      <c r="P91">
        <v>3</v>
      </c>
      <c r="Q91">
        <v>7</v>
      </c>
      <c r="R91" t="s">
        <v>1179</v>
      </c>
      <c r="S91" t="s">
        <v>893</v>
      </c>
      <c r="T91" t="s">
        <v>398</v>
      </c>
      <c r="U91">
        <v>61272</v>
      </c>
      <c r="V91" t="s">
        <v>301</v>
      </c>
      <c r="X91" s="64" t="str">
        <f>N91&amp;" "&amp;O91&amp;" Rt. "&amp;P91&amp;" Rw. "&amp;Q91&amp;" "&amp;R91&amp;" "&amp;S91&amp;" "&amp;T91&amp;" "&amp;U91&amp;" "&amp;V91</f>
        <v>Griya Asri Kalitengah IG / 21 Rt. 3 Rw. 7 Kalitengah Tanggulangin Sidoarjo 61272 Jawa Timur</v>
      </c>
    </row>
    <row r="92" ht="30" hidden="1" spans="1:24">
      <c r="A92" s="45">
        <v>91</v>
      </c>
      <c r="B92" s="46">
        <v>270</v>
      </c>
      <c r="C92" s="46">
        <v>0</v>
      </c>
      <c r="D92" s="46" t="s">
        <v>1509</v>
      </c>
      <c r="E92" s="45" t="s">
        <v>1510</v>
      </c>
      <c r="F92" s="47" t="s">
        <v>1511</v>
      </c>
      <c r="G92" s="48" t="s">
        <v>1512</v>
      </c>
      <c r="H92" s="49" t="s">
        <v>1513</v>
      </c>
      <c r="I92" s="45" t="s">
        <v>26</v>
      </c>
      <c r="J92" s="46">
        <v>6</v>
      </c>
      <c r="K92" s="45" t="s">
        <v>1514</v>
      </c>
      <c r="L92" s="63" t="s">
        <v>1505</v>
      </c>
      <c r="M92" s="45" t="s">
        <v>29</v>
      </c>
      <c r="N92" s="7" t="s">
        <v>296</v>
      </c>
      <c r="O92" s="64" t="s">
        <v>1515</v>
      </c>
      <c r="P92">
        <v>10</v>
      </c>
      <c r="Q92">
        <v>3</v>
      </c>
      <c r="R92" t="s">
        <v>298</v>
      </c>
      <c r="S92" t="s">
        <v>299</v>
      </c>
      <c r="T92" t="s">
        <v>300</v>
      </c>
      <c r="U92">
        <v>60245</v>
      </c>
      <c r="V92" t="s">
        <v>301</v>
      </c>
      <c r="X92" s="64" t="str">
        <f>N92&amp;" "&amp;O92&amp;" Rt. "&amp;P92&amp;" Rw. "&amp;Q92&amp;" "&amp;R92&amp;" "&amp;S92&amp;" "&amp;T92&amp;" "&amp;U92&amp;" "&amp;V92</f>
        <v>Ngagel Tirto PDAM 37-A Rt. 10 Rw. 3 Ngagelrejo Wonokromo Surabaya 60245 Jawa Timur</v>
      </c>
    </row>
    <row r="93" hidden="1" spans="1:24">
      <c r="A93" s="45">
        <v>92</v>
      </c>
      <c r="B93" s="46">
        <v>8</v>
      </c>
      <c r="C93" s="46">
        <v>0</v>
      </c>
      <c r="D93" s="46" t="s">
        <v>2052</v>
      </c>
      <c r="E93" s="45" t="s">
        <v>2053</v>
      </c>
      <c r="F93" s="47" t="s">
        <v>2054</v>
      </c>
      <c r="G93" s="48" t="s">
        <v>2054</v>
      </c>
      <c r="H93" s="47"/>
      <c r="I93" s="45" t="s">
        <v>26</v>
      </c>
      <c r="J93" s="46">
        <v>7</v>
      </c>
      <c r="K93" s="45" t="s">
        <v>2055</v>
      </c>
      <c r="L93" s="63" t="s">
        <v>2036</v>
      </c>
      <c r="M93" s="45" t="s">
        <v>29</v>
      </c>
      <c r="O93" s="64"/>
      <c r="X93" s="64" t="str">
        <f>G93</f>
        <v>Jl. Kranggan V / 59 B Surabaya</v>
      </c>
    </row>
    <row r="94" ht="30" hidden="1" spans="1:24">
      <c r="A94" s="45">
        <v>93</v>
      </c>
      <c r="B94" s="46">
        <v>225</v>
      </c>
      <c r="C94" s="46">
        <v>0</v>
      </c>
      <c r="D94" s="46" t="s">
        <v>1154</v>
      </c>
      <c r="E94" s="45" t="s">
        <v>1155</v>
      </c>
      <c r="F94" s="47" t="s">
        <v>1156</v>
      </c>
      <c r="G94" s="48" t="s">
        <v>1157</v>
      </c>
      <c r="H94" s="49" t="s">
        <v>1158</v>
      </c>
      <c r="I94" s="45" t="s">
        <v>26</v>
      </c>
      <c r="J94" s="46">
        <v>5</v>
      </c>
      <c r="K94" s="45" t="s">
        <v>1159</v>
      </c>
      <c r="L94" s="63" t="s">
        <v>1160</v>
      </c>
      <c r="M94" s="45" t="s">
        <v>29</v>
      </c>
      <c r="N94" s="7" t="s">
        <v>1161</v>
      </c>
      <c r="O94" s="64">
        <v>177</v>
      </c>
      <c r="P94">
        <v>5</v>
      </c>
      <c r="Q94">
        <v>3</v>
      </c>
      <c r="R94" t="s">
        <v>1162</v>
      </c>
      <c r="S94" t="s">
        <v>1163</v>
      </c>
      <c r="T94" t="s">
        <v>300</v>
      </c>
      <c r="U94">
        <v>60295</v>
      </c>
      <c r="V94" t="s">
        <v>301</v>
      </c>
      <c r="X94" s="64" t="str">
        <f>N94&amp;" "&amp;O94&amp;" Rt. "&amp;P94&amp;" Rw. "&amp;Q94&amp;" "&amp;R94&amp;" "&amp;S94&amp;" "&amp;T94&amp;" "&amp;U94&amp;" "&amp;V94</f>
        <v>Jl. Pandugo 177 Rt. 5 Rw. 3 Medokan Ayu Rungkut Surabaya 60295 Jawa Timur</v>
      </c>
    </row>
    <row r="95" ht="30" hidden="1" spans="1:24">
      <c r="A95" s="45">
        <v>94</v>
      </c>
      <c r="B95" s="46">
        <v>127</v>
      </c>
      <c r="C95" s="46">
        <v>0</v>
      </c>
      <c r="D95" s="46" t="s">
        <v>384</v>
      </c>
      <c r="E95" s="45" t="s">
        <v>385</v>
      </c>
      <c r="F95" s="47" t="s">
        <v>386</v>
      </c>
      <c r="G95" s="48" t="s">
        <v>386</v>
      </c>
      <c r="H95" s="49" t="s">
        <v>387</v>
      </c>
      <c r="I95" s="45" t="s">
        <v>26</v>
      </c>
      <c r="J95" s="46">
        <v>7</v>
      </c>
      <c r="K95" s="45" t="s">
        <v>388</v>
      </c>
      <c r="L95" s="63" t="s">
        <v>383</v>
      </c>
      <c r="M95" s="45" t="s">
        <v>29</v>
      </c>
      <c r="O95" s="64"/>
      <c r="X95" s="64" t="str">
        <f>G95</f>
        <v>Jl. Mojo IV/14 Surabaya</v>
      </c>
    </row>
    <row r="96" ht="30" spans="1:24">
      <c r="A96" s="45">
        <v>95</v>
      </c>
      <c r="B96" s="50">
        <v>30</v>
      </c>
      <c r="C96" s="50">
        <v>1</v>
      </c>
      <c r="D96" s="46" t="s">
        <v>1854</v>
      </c>
      <c r="E96" s="45" t="s">
        <v>1855</v>
      </c>
      <c r="F96" s="51" t="s">
        <v>1856</v>
      </c>
      <c r="G96" s="48" t="s">
        <v>1856</v>
      </c>
      <c r="H96" s="47" t="s">
        <v>1857</v>
      </c>
      <c r="I96" s="45" t="s">
        <v>26</v>
      </c>
      <c r="J96" s="46">
        <v>4</v>
      </c>
      <c r="K96" s="45" t="s">
        <v>1858</v>
      </c>
      <c r="L96" s="63" t="s">
        <v>582</v>
      </c>
      <c r="M96" s="45" t="s">
        <v>29</v>
      </c>
      <c r="N96" s="7" t="s">
        <v>1856</v>
      </c>
      <c r="O96" s="64"/>
      <c r="X96" s="64" t="str">
        <f>N96</f>
        <v>Jl. Kupang Praupan II / 32 Surabaya</v>
      </c>
    </row>
    <row r="97" ht="30" hidden="1" spans="1:24">
      <c r="A97" s="45">
        <v>96</v>
      </c>
      <c r="B97" s="46">
        <v>57</v>
      </c>
      <c r="C97" s="46">
        <v>0</v>
      </c>
      <c r="D97" s="46" t="s">
        <v>2056</v>
      </c>
      <c r="E97" s="45" t="s">
        <v>2057</v>
      </c>
      <c r="F97" s="47" t="s">
        <v>2058</v>
      </c>
      <c r="G97" s="48" t="s">
        <v>2058</v>
      </c>
      <c r="H97" s="49" t="s">
        <v>2059</v>
      </c>
      <c r="I97" s="45" t="s">
        <v>26</v>
      </c>
      <c r="J97" s="46">
        <v>5</v>
      </c>
      <c r="K97" s="45" t="s">
        <v>2060</v>
      </c>
      <c r="L97" s="63" t="s">
        <v>1994</v>
      </c>
      <c r="M97" s="45" t="s">
        <v>29</v>
      </c>
      <c r="O97" s="64"/>
      <c r="X97" s="64" t="str">
        <f>G97</f>
        <v>RD. PDAM Ngagel Tirto 32 A Surabaya</v>
      </c>
    </row>
    <row r="98" hidden="1" spans="1:24">
      <c r="A98" s="45">
        <v>97</v>
      </c>
      <c r="B98" s="46">
        <v>266</v>
      </c>
      <c r="C98" s="46">
        <v>0</v>
      </c>
      <c r="D98" s="46" t="s">
        <v>1478</v>
      </c>
      <c r="E98" s="45" t="s">
        <v>1479</v>
      </c>
      <c r="F98" s="47" t="s">
        <v>1480</v>
      </c>
      <c r="G98" s="48" t="s">
        <v>1481</v>
      </c>
      <c r="H98" s="49" t="s">
        <v>1482</v>
      </c>
      <c r="I98" s="45" t="s">
        <v>26</v>
      </c>
      <c r="J98" s="46">
        <v>7</v>
      </c>
      <c r="K98" s="45" t="s">
        <v>1109</v>
      </c>
      <c r="L98" s="63" t="s">
        <v>1470</v>
      </c>
      <c r="M98" s="45" t="s">
        <v>29</v>
      </c>
      <c r="N98" s="7" t="s">
        <v>1483</v>
      </c>
      <c r="O98" s="64" t="s">
        <v>300</v>
      </c>
      <c r="X98" s="64" t="str">
        <f>N98&amp;" "&amp;O98&amp;" "&amp;P98&amp;" "&amp;Q98&amp;" "&amp;R98&amp;" "&amp;S98&amp;" "&amp;T98</f>
        <v>Jl. Ratna 17 Surabaya     </v>
      </c>
    </row>
    <row r="99" ht="30" hidden="1" spans="1:24">
      <c r="A99" s="45">
        <v>98</v>
      </c>
      <c r="B99" s="46">
        <v>169</v>
      </c>
      <c r="C99" s="46">
        <v>0</v>
      </c>
      <c r="D99" s="46" t="s">
        <v>692</v>
      </c>
      <c r="E99" s="45" t="s">
        <v>693</v>
      </c>
      <c r="F99" s="47" t="s">
        <v>694</v>
      </c>
      <c r="G99" s="48" t="s">
        <v>695</v>
      </c>
      <c r="H99" s="49" t="s">
        <v>696</v>
      </c>
      <c r="I99" s="45" t="s">
        <v>26</v>
      </c>
      <c r="J99" s="46">
        <v>6</v>
      </c>
      <c r="K99" s="45" t="s">
        <v>697</v>
      </c>
      <c r="L99" s="63" t="s">
        <v>683</v>
      </c>
      <c r="M99" s="45" t="s">
        <v>29</v>
      </c>
      <c r="N99" s="7" t="s">
        <v>296</v>
      </c>
      <c r="O99" s="64" t="s">
        <v>698</v>
      </c>
      <c r="P99">
        <v>11</v>
      </c>
      <c r="Q99">
        <v>3</v>
      </c>
      <c r="R99" t="s">
        <v>298</v>
      </c>
      <c r="S99" t="s">
        <v>299</v>
      </c>
      <c r="T99" t="s">
        <v>300</v>
      </c>
      <c r="U99">
        <v>60245</v>
      </c>
      <c r="V99" t="s">
        <v>301</v>
      </c>
      <c r="X99" s="64" t="str">
        <f>N99&amp;" "&amp;O99&amp;" Rt. "&amp;P99&amp;" Rw. "&amp;Q99&amp;" "&amp;R99&amp;" "&amp;S99&amp;" "&amp;T99&amp;" "&amp;U99&amp;" "&amp;V99</f>
        <v>Ngagel Tirto PDAM 7C Rt. 11 Rw. 3 Ngagelrejo Wonokromo Surabaya 60245 Jawa Timur</v>
      </c>
    </row>
    <row r="100" ht="30" hidden="1" spans="1:24">
      <c r="A100" s="45">
        <v>99</v>
      </c>
      <c r="B100" s="46">
        <v>166</v>
      </c>
      <c r="C100" s="46">
        <v>0</v>
      </c>
      <c r="D100" s="46" t="s">
        <v>670</v>
      </c>
      <c r="E100" s="45" t="s">
        <v>671</v>
      </c>
      <c r="F100" s="47" t="s">
        <v>672</v>
      </c>
      <c r="G100" s="48" t="s">
        <v>673</v>
      </c>
      <c r="H100" s="49" t="s">
        <v>674</v>
      </c>
      <c r="I100" s="45" t="s">
        <v>26</v>
      </c>
      <c r="J100" s="46">
        <v>7</v>
      </c>
      <c r="K100" s="45" t="s">
        <v>407</v>
      </c>
      <c r="L100" s="63" t="s">
        <v>667</v>
      </c>
      <c r="M100" s="45" t="s">
        <v>29</v>
      </c>
      <c r="N100" s="7" t="s">
        <v>675</v>
      </c>
      <c r="O100" s="64">
        <v>10</v>
      </c>
      <c r="P100">
        <v>2</v>
      </c>
      <c r="Q100">
        <v>14</v>
      </c>
      <c r="R100" t="s">
        <v>676</v>
      </c>
      <c r="S100" t="s">
        <v>677</v>
      </c>
      <c r="T100" t="s">
        <v>300</v>
      </c>
      <c r="U100">
        <v>60154</v>
      </c>
      <c r="V100" t="s">
        <v>301</v>
      </c>
      <c r="X100" s="64" t="str">
        <f>N100&amp;" "&amp;O100&amp;" Rt. "&amp;P100&amp;" Rw. "&amp;Q100&amp;" "&amp;R100&amp;" "&amp;S100&amp;" "&amp;T100&amp;" "&amp;U100&amp;" "&amp;V100</f>
        <v>Wonosari Lor 3 B 10 Rt. 2 Rw. 14 Wonokusumo Semampir Surabaya 60154 Jawa Timur</v>
      </c>
    </row>
    <row r="101" ht="30" hidden="1" spans="1:24">
      <c r="A101" s="45">
        <v>100</v>
      </c>
      <c r="B101" s="46">
        <v>210</v>
      </c>
      <c r="C101" s="46">
        <v>0</v>
      </c>
      <c r="D101" s="46" t="s">
        <v>1027</v>
      </c>
      <c r="E101" s="45" t="s">
        <v>1028</v>
      </c>
      <c r="F101" s="47" t="s">
        <v>1029</v>
      </c>
      <c r="G101" s="48" t="s">
        <v>1030</v>
      </c>
      <c r="H101" s="49" t="s">
        <v>1031</v>
      </c>
      <c r="I101" s="45" t="s">
        <v>26</v>
      </c>
      <c r="J101" s="46">
        <v>7</v>
      </c>
      <c r="K101" s="45" t="s">
        <v>820</v>
      </c>
      <c r="L101" s="63" t="s">
        <v>1032</v>
      </c>
      <c r="M101" s="45" t="s">
        <v>29</v>
      </c>
      <c r="N101" s="7" t="s">
        <v>1033</v>
      </c>
      <c r="O101" s="64">
        <v>82</v>
      </c>
      <c r="P101">
        <v>3</v>
      </c>
      <c r="Q101">
        <v>1</v>
      </c>
      <c r="R101" t="s">
        <v>1034</v>
      </c>
      <c r="S101" t="s">
        <v>1034</v>
      </c>
      <c r="T101" t="s">
        <v>300</v>
      </c>
      <c r="U101">
        <v>60225</v>
      </c>
      <c r="V101" t="s">
        <v>301</v>
      </c>
      <c r="X101" s="64" t="str">
        <f>N101&amp;" "&amp;O101&amp;" Rt. "&amp;P101&amp;" Rw. "&amp;Q101&amp;" "&amp;R101&amp;" "&amp;S101&amp;" "&amp;T101&amp;" "&amp;U101&amp;" "&amp;V101</f>
        <v>Dukuh Pakis 2 82 Rt. 3 Rw. 1 Dukuh Pakis Dukuh Pakis Surabaya 60225 Jawa Timur</v>
      </c>
    </row>
    <row r="102" ht="30" hidden="1" spans="1:24">
      <c r="A102" s="45">
        <v>101</v>
      </c>
      <c r="B102" s="46">
        <v>204</v>
      </c>
      <c r="C102" s="46">
        <v>0</v>
      </c>
      <c r="D102" s="46" t="s">
        <v>976</v>
      </c>
      <c r="E102" s="45" t="s">
        <v>977</v>
      </c>
      <c r="F102" s="47" t="s">
        <v>978</v>
      </c>
      <c r="G102" s="48" t="s">
        <v>979</v>
      </c>
      <c r="H102" s="49" t="s">
        <v>980</v>
      </c>
      <c r="I102" s="45" t="s">
        <v>26</v>
      </c>
      <c r="J102" s="46">
        <v>7</v>
      </c>
      <c r="K102" s="45" t="s">
        <v>981</v>
      </c>
      <c r="L102" s="63" t="s">
        <v>982</v>
      </c>
      <c r="M102" s="45" t="s">
        <v>29</v>
      </c>
      <c r="N102" s="7" t="s">
        <v>296</v>
      </c>
      <c r="O102" s="64" t="s">
        <v>983</v>
      </c>
      <c r="P102">
        <v>11</v>
      </c>
      <c r="Q102">
        <v>3</v>
      </c>
      <c r="R102" t="s">
        <v>298</v>
      </c>
      <c r="S102" t="s">
        <v>299</v>
      </c>
      <c r="T102" t="s">
        <v>300</v>
      </c>
      <c r="U102">
        <v>60245</v>
      </c>
      <c r="V102" t="s">
        <v>301</v>
      </c>
      <c r="X102" s="64" t="str">
        <f>N102&amp;" "&amp;O102&amp;" Rt. "&amp;P102&amp;" Rw. "&amp;Q102&amp;" "&amp;R102&amp;" "&amp;S102&amp;" "&amp;T102&amp;" "&amp;U102&amp;" "&amp;V102</f>
        <v>Ngagel Tirto PDAM 17C Rt. 11 Rw. 3 Ngagelrejo Wonokromo Surabaya 60245 Jawa Timur</v>
      </c>
    </row>
    <row r="103" ht="30" hidden="1" spans="1:24">
      <c r="A103" s="45">
        <v>102</v>
      </c>
      <c r="B103" s="46">
        <v>209</v>
      </c>
      <c r="C103" s="46">
        <v>0</v>
      </c>
      <c r="D103" s="46" t="s">
        <v>1016</v>
      </c>
      <c r="E103" s="45" t="s">
        <v>1017</v>
      </c>
      <c r="F103" s="47" t="s">
        <v>1018</v>
      </c>
      <c r="G103" s="48" t="s">
        <v>1019</v>
      </c>
      <c r="H103" s="49" t="s">
        <v>1020</v>
      </c>
      <c r="I103" s="45" t="s">
        <v>26</v>
      </c>
      <c r="J103" s="46">
        <v>5</v>
      </c>
      <c r="K103" s="45" t="s">
        <v>1021</v>
      </c>
      <c r="L103" s="63" t="s">
        <v>1011</v>
      </c>
      <c r="M103" s="45" t="s">
        <v>29</v>
      </c>
      <c r="N103" s="7" t="s">
        <v>1022</v>
      </c>
      <c r="O103" s="64" t="s">
        <v>1023</v>
      </c>
      <c r="P103" t="s">
        <v>1024</v>
      </c>
      <c r="Q103" t="s">
        <v>1025</v>
      </c>
      <c r="R103" t="s">
        <v>398</v>
      </c>
      <c r="S103">
        <v>61255</v>
      </c>
      <c r="T103" t="s">
        <v>1026</v>
      </c>
      <c r="X103" s="64" t="str">
        <f>N103&amp;" "&amp;O103&amp;" "&amp;P103&amp;" "&amp;Q103&amp;" "&amp;R103&amp;" "&amp;S103&amp;" "&amp;T103</f>
        <v>Perum Bluru Permai AE - 07 001/014 Bluru Kidul Sidoarjo 61255 Jatim</v>
      </c>
    </row>
    <row r="104" ht="30" hidden="1" spans="1:24">
      <c r="A104" s="45">
        <v>103</v>
      </c>
      <c r="B104" s="46">
        <v>117</v>
      </c>
      <c r="C104" s="46">
        <v>0</v>
      </c>
      <c r="D104" s="46" t="s">
        <v>321</v>
      </c>
      <c r="E104" s="45" t="s">
        <v>322</v>
      </c>
      <c r="F104" s="47" t="s">
        <v>323</v>
      </c>
      <c r="G104" s="48" t="s">
        <v>323</v>
      </c>
      <c r="H104" s="49" t="s">
        <v>324</v>
      </c>
      <c r="I104" s="45" t="s">
        <v>26</v>
      </c>
      <c r="J104" s="46">
        <v>7</v>
      </c>
      <c r="K104" s="45" t="s">
        <v>325</v>
      </c>
      <c r="L104" s="63" t="s">
        <v>326</v>
      </c>
      <c r="M104" s="45" t="s">
        <v>29</v>
      </c>
      <c r="O104" s="64"/>
      <c r="X104" s="64" t="str">
        <f>G104</f>
        <v>Labansari Nomor 9 Surabaya</v>
      </c>
    </row>
    <row r="105" hidden="1" spans="1:24">
      <c r="A105" s="45">
        <v>104</v>
      </c>
      <c r="B105" s="46">
        <v>119</v>
      </c>
      <c r="C105" s="46">
        <v>0</v>
      </c>
      <c r="D105" s="46" t="s">
        <v>332</v>
      </c>
      <c r="E105" s="45" t="s">
        <v>333</v>
      </c>
      <c r="F105" s="47" t="s">
        <v>334</v>
      </c>
      <c r="G105" s="48" t="s">
        <v>334</v>
      </c>
      <c r="H105" s="49" t="s">
        <v>335</v>
      </c>
      <c r="I105" s="45" t="s">
        <v>26</v>
      </c>
      <c r="J105" s="46">
        <v>7</v>
      </c>
      <c r="K105" s="45" t="s">
        <v>336</v>
      </c>
      <c r="L105" s="63" t="s">
        <v>326</v>
      </c>
      <c r="M105" s="45" t="s">
        <v>29</v>
      </c>
      <c r="O105" s="64"/>
      <c r="X105" s="64" t="str">
        <f>G105</f>
        <v>Jl. Mastrip Kedurus 3 M No. 19 Surabaya</v>
      </c>
    </row>
    <row r="106" ht="30" spans="1:24">
      <c r="A106" s="45">
        <v>105</v>
      </c>
      <c r="B106" s="50">
        <v>25</v>
      </c>
      <c r="C106" s="50">
        <v>1</v>
      </c>
      <c r="D106" s="46" t="s">
        <v>1814</v>
      </c>
      <c r="E106" s="45" t="s">
        <v>1815</v>
      </c>
      <c r="F106" s="51" t="s">
        <v>1816</v>
      </c>
      <c r="G106" s="48" t="s">
        <v>1816</v>
      </c>
      <c r="H106" s="47" t="s">
        <v>1817</v>
      </c>
      <c r="I106" s="45" t="s">
        <v>26</v>
      </c>
      <c r="J106" s="46">
        <v>4</v>
      </c>
      <c r="K106" s="45" t="s">
        <v>1818</v>
      </c>
      <c r="L106" s="63" t="s">
        <v>81</v>
      </c>
      <c r="M106" s="45" t="s">
        <v>29</v>
      </c>
      <c r="N106" s="7" t="s">
        <v>1816</v>
      </c>
      <c r="O106" s="64"/>
      <c r="X106" s="64" t="str">
        <f t="shared" ref="X106:X114" si="0">N106</f>
        <v>Taman Permata Indah No. 24 - 25 Sepanjang Sidoarjo</v>
      </c>
    </row>
    <row r="107" ht="15.75" spans="1:24">
      <c r="A107" s="45">
        <v>106</v>
      </c>
      <c r="B107" s="50">
        <v>8</v>
      </c>
      <c r="C107" s="50">
        <v>1</v>
      </c>
      <c r="D107" s="59" t="s">
        <v>1713</v>
      </c>
      <c r="E107" s="60" t="s">
        <v>1714</v>
      </c>
      <c r="F107" s="61" t="s">
        <v>1715</v>
      </c>
      <c r="G107" s="60" t="s">
        <v>1715</v>
      </c>
      <c r="H107" s="62"/>
      <c r="I107" s="69"/>
      <c r="J107" s="69"/>
      <c r="K107" s="60" t="s">
        <v>1716</v>
      </c>
      <c r="L107" s="92" t="s">
        <v>1717</v>
      </c>
      <c r="M107" s="45" t="s">
        <v>29</v>
      </c>
      <c r="N107" s="71" t="s">
        <v>1715</v>
      </c>
      <c r="O107" s="64"/>
      <c r="X107" s="64" t="str">
        <f t="shared" si="0"/>
        <v>DELTASARI INDAH BLOK AD/60 WARU SIDOARJO</v>
      </c>
    </row>
    <row r="108" spans="1:24">
      <c r="A108" s="45">
        <v>107</v>
      </c>
      <c r="B108" s="50">
        <v>21</v>
      </c>
      <c r="C108" s="50">
        <v>1</v>
      </c>
      <c r="D108" s="46" t="s">
        <v>1792</v>
      </c>
      <c r="E108" s="45" t="s">
        <v>1793</v>
      </c>
      <c r="F108" s="51" t="s">
        <v>1794</v>
      </c>
      <c r="G108" s="48" t="s">
        <v>1794</v>
      </c>
      <c r="H108" s="47" t="s">
        <v>1795</v>
      </c>
      <c r="I108" s="45" t="s">
        <v>26</v>
      </c>
      <c r="J108" s="46">
        <v>3</v>
      </c>
      <c r="K108" s="45" t="s">
        <v>1770</v>
      </c>
      <c r="L108" s="63" t="s">
        <v>1796</v>
      </c>
      <c r="M108" s="45" t="s">
        <v>29</v>
      </c>
      <c r="N108" s="7" t="s">
        <v>1794</v>
      </c>
      <c r="O108" s="64"/>
      <c r="X108" s="64" t="str">
        <f t="shared" si="0"/>
        <v>Gunung Anyar Harapan 2E/31 Surabaya</v>
      </c>
    </row>
    <row r="109" ht="15.75" spans="1:24">
      <c r="A109" s="45">
        <v>108</v>
      </c>
      <c r="B109" s="50">
        <v>4</v>
      </c>
      <c r="C109" s="50">
        <v>1</v>
      </c>
      <c r="D109" s="59" t="s">
        <v>1685</v>
      </c>
      <c r="E109" s="60" t="s">
        <v>1686</v>
      </c>
      <c r="F109" s="61" t="s">
        <v>1687</v>
      </c>
      <c r="G109" s="60" t="s">
        <v>1687</v>
      </c>
      <c r="H109" s="62"/>
      <c r="I109" s="69"/>
      <c r="J109" s="69"/>
      <c r="K109" s="60" t="s">
        <v>1688</v>
      </c>
      <c r="L109" s="92" t="s">
        <v>1689</v>
      </c>
      <c r="M109" s="45" t="s">
        <v>29</v>
      </c>
      <c r="N109" s="71" t="s">
        <v>1687</v>
      </c>
      <c r="O109" s="64"/>
      <c r="X109" s="64" t="str">
        <f t="shared" si="0"/>
        <v>JL. MURIA NO. 7 PEPELEGI WARU</v>
      </c>
    </row>
    <row r="110" ht="30" spans="1:24">
      <c r="A110" s="45">
        <v>109</v>
      </c>
      <c r="B110" s="50">
        <v>14</v>
      </c>
      <c r="C110" s="50">
        <v>1</v>
      </c>
      <c r="D110" s="46" t="s">
        <v>1750</v>
      </c>
      <c r="E110" s="45" t="s">
        <v>1751</v>
      </c>
      <c r="F110" s="51" t="s">
        <v>1752</v>
      </c>
      <c r="G110" s="48" t="s">
        <v>1752</v>
      </c>
      <c r="H110" s="47" t="s">
        <v>1753</v>
      </c>
      <c r="I110" s="45" t="s">
        <v>26</v>
      </c>
      <c r="J110" s="46">
        <v>3</v>
      </c>
      <c r="K110" s="45" t="s">
        <v>1754</v>
      </c>
      <c r="L110" s="63" t="s">
        <v>1749</v>
      </c>
      <c r="M110" s="45" t="s">
        <v>29</v>
      </c>
      <c r="N110" s="7" t="s">
        <v>1752</v>
      </c>
      <c r="O110" s="64"/>
      <c r="X110" s="64" t="str">
        <f t="shared" si="0"/>
        <v>Jl. Mojo Arum I / 26 Surabaya</v>
      </c>
    </row>
    <row r="111" spans="1:24">
      <c r="A111" s="45">
        <v>110</v>
      </c>
      <c r="B111" s="50">
        <v>27</v>
      </c>
      <c r="C111" s="50">
        <v>1</v>
      </c>
      <c r="D111" s="46" t="s">
        <v>1839</v>
      </c>
      <c r="E111" s="45" t="s">
        <v>1840</v>
      </c>
      <c r="F111" s="51" t="s">
        <v>1841</v>
      </c>
      <c r="G111" s="48" t="s">
        <v>1841</v>
      </c>
      <c r="H111" s="47" t="s">
        <v>1842</v>
      </c>
      <c r="I111" s="45" t="s">
        <v>26</v>
      </c>
      <c r="J111" s="46">
        <v>3</v>
      </c>
      <c r="K111" s="45" t="s">
        <v>1843</v>
      </c>
      <c r="L111" s="63" t="s">
        <v>362</v>
      </c>
      <c r="M111" s="45" t="s">
        <v>29</v>
      </c>
      <c r="N111" s="7" t="s">
        <v>1841</v>
      </c>
      <c r="O111" s="64"/>
      <c r="X111" s="64" t="str">
        <f t="shared" si="0"/>
        <v>Jl. Rungkut Harapan C / 31 Surabaya</v>
      </c>
    </row>
    <row r="112" spans="1:24">
      <c r="A112" s="45">
        <v>111</v>
      </c>
      <c r="B112" s="50">
        <v>18</v>
      </c>
      <c r="C112" s="50">
        <v>1</v>
      </c>
      <c r="D112" s="46" t="s">
        <v>1772</v>
      </c>
      <c r="E112" s="45" t="s">
        <v>1773</v>
      </c>
      <c r="F112" s="51" t="s">
        <v>1774</v>
      </c>
      <c r="G112" s="48" t="s">
        <v>1774</v>
      </c>
      <c r="H112" s="47"/>
      <c r="I112" s="45" t="s">
        <v>26</v>
      </c>
      <c r="J112" s="46">
        <v>3</v>
      </c>
      <c r="K112" s="45" t="s">
        <v>1775</v>
      </c>
      <c r="L112" s="63" t="s">
        <v>1776</v>
      </c>
      <c r="M112" s="45" t="s">
        <v>29</v>
      </c>
      <c r="N112" s="7" t="s">
        <v>1774</v>
      </c>
      <c r="O112" s="64"/>
      <c r="X112" s="64" t="str">
        <f t="shared" si="0"/>
        <v>Karang Empat Besar No. 213 Surabaya</v>
      </c>
    </row>
    <row r="113" s="36" customFormat="1" ht="15.75" spans="1:24">
      <c r="A113" s="52">
        <v>112</v>
      </c>
      <c r="B113" s="57">
        <v>2</v>
      </c>
      <c r="C113" s="57">
        <v>1</v>
      </c>
      <c r="D113" s="73" t="s">
        <v>1670</v>
      </c>
      <c r="E113" s="74" t="s">
        <v>1671</v>
      </c>
      <c r="F113" s="75"/>
      <c r="G113" s="76"/>
      <c r="H113" s="77"/>
      <c r="I113" s="81"/>
      <c r="J113" s="81"/>
      <c r="K113" s="74" t="s">
        <v>1673</v>
      </c>
      <c r="L113" s="93" t="s">
        <v>1674</v>
      </c>
      <c r="M113" s="52" t="s">
        <v>29</v>
      </c>
      <c r="N113" s="83"/>
      <c r="O113" s="67"/>
      <c r="X113" s="67">
        <f t="shared" si="0"/>
        <v>0</v>
      </c>
    </row>
    <row r="114" ht="30" spans="1:24">
      <c r="A114" s="45">
        <v>113</v>
      </c>
      <c r="B114" s="50">
        <v>9</v>
      </c>
      <c r="C114" s="50">
        <v>1</v>
      </c>
      <c r="D114" s="78" t="s">
        <v>1718</v>
      </c>
      <c r="E114" s="72" t="s">
        <v>1719</v>
      </c>
      <c r="F114" s="79" t="s">
        <v>2061</v>
      </c>
      <c r="G114" s="80" t="s">
        <v>2061</v>
      </c>
      <c r="H114" s="62" t="s">
        <v>1721</v>
      </c>
      <c r="I114" s="45" t="s">
        <v>26</v>
      </c>
      <c r="J114" s="72"/>
      <c r="K114" s="72"/>
      <c r="L114" s="94" t="s">
        <v>1722</v>
      </c>
      <c r="M114" s="45" t="s">
        <v>29</v>
      </c>
      <c r="N114" s="17" t="s">
        <v>2061</v>
      </c>
      <c r="O114" s="64"/>
      <c r="X114" s="64" t="str">
        <f t="shared" si="0"/>
        <v>RUNGKUT ASRI TIMUR I / 15 SURABAYA</v>
      </c>
    </row>
    <row r="115" ht="30" spans="1:24">
      <c r="A115" s="45">
        <v>114</v>
      </c>
      <c r="B115" s="50">
        <v>36</v>
      </c>
      <c r="C115" s="50">
        <v>1</v>
      </c>
      <c r="D115" s="46" t="s">
        <v>1902</v>
      </c>
      <c r="E115" s="45" t="s">
        <v>1903</v>
      </c>
      <c r="F115" s="51" t="s">
        <v>1904</v>
      </c>
      <c r="G115" s="48" t="s">
        <v>1905</v>
      </c>
      <c r="H115" s="47" t="s">
        <v>1906</v>
      </c>
      <c r="I115" s="45" t="s">
        <v>26</v>
      </c>
      <c r="J115" s="46">
        <v>3</v>
      </c>
      <c r="K115" s="45" t="s">
        <v>1907</v>
      </c>
      <c r="L115" s="63" t="s">
        <v>1209</v>
      </c>
      <c r="M115" s="45" t="s">
        <v>29</v>
      </c>
      <c r="N115" s="84" t="s">
        <v>1385</v>
      </c>
      <c r="O115" s="65" t="s">
        <v>1908</v>
      </c>
      <c r="P115" s="64">
        <v>1</v>
      </c>
      <c r="Q115" s="64">
        <v>1</v>
      </c>
      <c r="R115" s="64" t="s">
        <v>1385</v>
      </c>
      <c r="S115" s="64" t="s">
        <v>300</v>
      </c>
      <c r="T115" s="64">
        <v>60136</v>
      </c>
      <c r="U115" s="64" t="s">
        <v>301</v>
      </c>
      <c r="V115" s="64"/>
      <c r="X115" s="64"/>
    </row>
    <row r="116" hidden="1" spans="1:24">
      <c r="A116" s="45">
        <v>115</v>
      </c>
      <c r="B116" s="46">
        <v>110</v>
      </c>
      <c r="C116" s="46">
        <v>0</v>
      </c>
      <c r="D116" s="46" t="s">
        <v>269</v>
      </c>
      <c r="E116" s="45" t="s">
        <v>270</v>
      </c>
      <c r="F116" s="47" t="s">
        <v>271</v>
      </c>
      <c r="G116" s="48" t="s">
        <v>271</v>
      </c>
      <c r="H116" s="49" t="s">
        <v>272</v>
      </c>
      <c r="I116" s="45" t="s">
        <v>26</v>
      </c>
      <c r="J116" s="46">
        <v>7</v>
      </c>
      <c r="K116" s="45" t="s">
        <v>75</v>
      </c>
      <c r="L116" s="63" t="s">
        <v>268</v>
      </c>
      <c r="M116" s="45" t="s">
        <v>29</v>
      </c>
      <c r="N116" s="64"/>
      <c r="O116" s="64"/>
      <c r="P116" s="64"/>
      <c r="Q116" s="64"/>
      <c r="R116" s="64"/>
      <c r="S116" s="64"/>
      <c r="T116" s="64"/>
      <c r="U116" s="64"/>
      <c r="X116" s="64" t="str">
        <f>G116</f>
        <v>Jl. Bogen II/37 Surabaya</v>
      </c>
    </row>
    <row r="117" hidden="1" spans="1:24">
      <c r="A117" s="45">
        <v>116</v>
      </c>
      <c r="B117" s="46">
        <v>132</v>
      </c>
      <c r="C117" s="46">
        <v>0</v>
      </c>
      <c r="D117" s="46" t="s">
        <v>419</v>
      </c>
      <c r="E117" s="45" t="s">
        <v>270</v>
      </c>
      <c r="F117" s="47" t="s">
        <v>420</v>
      </c>
      <c r="G117" s="48" t="s">
        <v>420</v>
      </c>
      <c r="H117" s="49" t="s">
        <v>421</v>
      </c>
      <c r="I117" s="45" t="s">
        <v>26</v>
      </c>
      <c r="J117" s="46">
        <v>6</v>
      </c>
      <c r="K117" s="45" t="s">
        <v>422</v>
      </c>
      <c r="L117" s="63" t="s">
        <v>414</v>
      </c>
      <c r="M117" s="45" t="s">
        <v>29</v>
      </c>
      <c r="N117" s="64"/>
      <c r="O117" s="64"/>
      <c r="P117" s="64"/>
      <c r="Q117" s="64"/>
      <c r="R117" s="64"/>
      <c r="S117" s="64"/>
      <c r="T117" s="64"/>
      <c r="U117" s="64"/>
      <c r="V117" s="64"/>
      <c r="X117" s="64" t="str">
        <f>G117</f>
        <v>Jl. Pogot Baru 52 Surabaya</v>
      </c>
    </row>
    <row r="118" spans="1:24">
      <c r="A118" s="45">
        <v>117</v>
      </c>
      <c r="B118" s="50">
        <v>20</v>
      </c>
      <c r="C118" s="50">
        <v>1</v>
      </c>
      <c r="D118" s="46" t="s">
        <v>1787</v>
      </c>
      <c r="E118" s="45" t="s">
        <v>1788</v>
      </c>
      <c r="F118" s="51" t="s">
        <v>1789</v>
      </c>
      <c r="G118" s="48" t="s">
        <v>1789</v>
      </c>
      <c r="H118" s="47"/>
      <c r="I118" s="45" t="s">
        <v>26</v>
      </c>
      <c r="J118" s="46">
        <v>4</v>
      </c>
      <c r="K118" s="45" t="s">
        <v>1790</v>
      </c>
      <c r="L118" s="63" t="s">
        <v>1791</v>
      </c>
      <c r="M118" s="45" t="s">
        <v>29</v>
      </c>
      <c r="N118" s="7" t="s">
        <v>1789</v>
      </c>
      <c r="O118" s="64"/>
      <c r="X118" s="64" t="str">
        <f>N118</f>
        <v>Griya Kebraon Asri Utara 3/33 Surabaya</v>
      </c>
    </row>
    <row r="119" ht="30" hidden="1" spans="1:24">
      <c r="A119" s="45">
        <v>118</v>
      </c>
      <c r="B119" s="46">
        <v>239</v>
      </c>
      <c r="C119" s="46">
        <v>0</v>
      </c>
      <c r="D119" s="46" t="s">
        <v>1273</v>
      </c>
      <c r="E119" s="45" t="s">
        <v>1274</v>
      </c>
      <c r="F119" s="47" t="s">
        <v>1275</v>
      </c>
      <c r="G119" s="48" t="s">
        <v>1276</v>
      </c>
      <c r="H119" s="49" t="s">
        <v>1277</v>
      </c>
      <c r="I119" s="45" t="s">
        <v>26</v>
      </c>
      <c r="J119" s="46">
        <v>6</v>
      </c>
      <c r="K119" s="45" t="s">
        <v>1278</v>
      </c>
      <c r="L119" s="63" t="s">
        <v>1261</v>
      </c>
      <c r="M119" s="45" t="s">
        <v>29</v>
      </c>
      <c r="N119" s="7" t="s">
        <v>1279</v>
      </c>
      <c r="O119" s="64" t="s">
        <v>1280</v>
      </c>
      <c r="P119">
        <v>8</v>
      </c>
      <c r="Q119">
        <v>1</v>
      </c>
      <c r="R119" t="s">
        <v>691</v>
      </c>
      <c r="S119" t="s">
        <v>299</v>
      </c>
      <c r="T119" t="s">
        <v>300</v>
      </c>
      <c r="U119">
        <v>60246</v>
      </c>
      <c r="V119" t="s">
        <v>301</v>
      </c>
      <c r="X119" s="64" t="str">
        <f>N119&amp;" "&amp;O119&amp;" Rt. "&amp;P119&amp;" Rw. "&amp;Q119&amp;" "&amp;R119&amp;" "&amp;S119&amp;" "&amp;T119&amp;" "&amp;U119&amp;" "&amp;V119</f>
        <v>Ratna No. 17 Rt. 8 Rw. 1 Ngagel Wonokromo Surabaya 60246 Jawa Timur</v>
      </c>
    </row>
    <row r="120" hidden="1" spans="1:24">
      <c r="A120" s="45">
        <v>119</v>
      </c>
      <c r="B120" s="46">
        <v>5</v>
      </c>
      <c r="C120" s="46">
        <v>0</v>
      </c>
      <c r="D120" s="46" t="s">
        <v>2062</v>
      </c>
      <c r="E120" s="45" t="s">
        <v>2063</v>
      </c>
      <c r="F120" s="47" t="s">
        <v>2064</v>
      </c>
      <c r="G120" s="48" t="s">
        <v>2065</v>
      </c>
      <c r="H120" s="49" t="s">
        <v>2066</v>
      </c>
      <c r="I120" s="45" t="s">
        <v>26</v>
      </c>
      <c r="J120" s="46">
        <v>6</v>
      </c>
      <c r="K120" s="45" t="s">
        <v>2067</v>
      </c>
      <c r="L120" s="63" t="s">
        <v>2007</v>
      </c>
      <c r="M120" s="45" t="s">
        <v>29</v>
      </c>
      <c r="O120" s="64"/>
      <c r="X120" s="64" t="str">
        <f>G120</f>
        <v>TENGGER KANDANGAN VII / 55 - F/31 SURABAYA</v>
      </c>
    </row>
    <row r="121" ht="30" hidden="1" spans="1:24">
      <c r="A121" s="45">
        <v>120</v>
      </c>
      <c r="B121" s="46">
        <v>272</v>
      </c>
      <c r="C121" s="46">
        <v>0</v>
      </c>
      <c r="D121" s="46" t="s">
        <v>1524</v>
      </c>
      <c r="E121" s="45" t="s">
        <v>1525</v>
      </c>
      <c r="F121" s="47" t="s">
        <v>1526</v>
      </c>
      <c r="G121" s="48" t="s">
        <v>1527</v>
      </c>
      <c r="H121" s="49" t="s">
        <v>1528</v>
      </c>
      <c r="I121" s="45" t="s">
        <v>26</v>
      </c>
      <c r="J121" s="46">
        <v>7</v>
      </c>
      <c r="K121" s="45" t="s">
        <v>1529</v>
      </c>
      <c r="L121" s="63" t="s">
        <v>1530</v>
      </c>
      <c r="M121" s="45" t="s">
        <v>29</v>
      </c>
      <c r="N121" s="84" t="s">
        <v>1531</v>
      </c>
      <c r="O121" s="65" t="s">
        <v>1532</v>
      </c>
      <c r="P121" s="64">
        <v>2</v>
      </c>
      <c r="Q121" s="64">
        <v>9</v>
      </c>
      <c r="R121" s="64" t="s">
        <v>1533</v>
      </c>
      <c r="S121" s="64" t="s">
        <v>952</v>
      </c>
      <c r="T121" s="64" t="s">
        <v>300</v>
      </c>
      <c r="U121" s="64">
        <v>60284</v>
      </c>
      <c r="V121" s="64" t="s">
        <v>301</v>
      </c>
      <c r="X121" s="64" t="str">
        <f>N121&amp;" "&amp;O121&amp;" Rt. "&amp;P121&amp;" Rw. "&amp;Q121&amp;" "&amp;R121&amp;" "&amp;S121&amp;" "&amp;T121&amp;" "&amp;U121&amp;" "&amp;V121</f>
        <v>Bratang Binangu 1/27 Rt. 2 Rw. 9 Barata Jaya Gubeng Surabaya 60284 Jawa Timur</v>
      </c>
    </row>
    <row r="122" ht="30" hidden="1" spans="1:24">
      <c r="A122" s="45">
        <v>121</v>
      </c>
      <c r="B122" s="46">
        <v>223</v>
      </c>
      <c r="C122" s="46">
        <v>0</v>
      </c>
      <c r="D122" s="46" t="s">
        <v>1134</v>
      </c>
      <c r="E122" s="45" t="s">
        <v>1135</v>
      </c>
      <c r="F122" s="47" t="s">
        <v>1136</v>
      </c>
      <c r="G122" s="48" t="s">
        <v>1137</v>
      </c>
      <c r="H122" s="49" t="s">
        <v>1138</v>
      </c>
      <c r="I122" s="45" t="s">
        <v>26</v>
      </c>
      <c r="J122" s="46">
        <v>7</v>
      </c>
      <c r="K122" s="45" t="s">
        <v>1139</v>
      </c>
      <c r="L122" s="63" t="s">
        <v>1140</v>
      </c>
      <c r="M122" s="45" t="s">
        <v>29</v>
      </c>
      <c r="N122" s="84" t="s">
        <v>1141</v>
      </c>
      <c r="O122" s="64" t="s">
        <v>1142</v>
      </c>
      <c r="P122" s="64">
        <v>17</v>
      </c>
      <c r="Q122" s="64">
        <v>5</v>
      </c>
      <c r="R122" s="64" t="s">
        <v>1143</v>
      </c>
      <c r="S122" s="64" t="s">
        <v>1144</v>
      </c>
      <c r="T122" s="64" t="s">
        <v>398</v>
      </c>
      <c r="U122" s="64">
        <v>61252</v>
      </c>
      <c r="V122" t="s">
        <v>301</v>
      </c>
      <c r="X122" s="64" t="str">
        <f>N122&amp;" "&amp;O122&amp;" Rt. "&amp;P122&amp;" Rw. "&amp;Q122&amp;" "&amp;R122&amp;" "&amp;S122&amp;" "&amp;T122&amp;" "&amp;U122&amp;" "&amp;V122</f>
        <v>Perum Gading Fajar A-2 / 17 Rt. 17 Rw. 5 Siwalan Panji Buduran Sidoarjo 61252 Jawa Timur</v>
      </c>
    </row>
    <row r="123" hidden="1" spans="1:24">
      <c r="A123" s="45">
        <v>122</v>
      </c>
      <c r="B123" s="46">
        <v>179</v>
      </c>
      <c r="C123" s="46">
        <v>0</v>
      </c>
      <c r="D123" s="46" t="s">
        <v>775</v>
      </c>
      <c r="E123" s="45" t="s">
        <v>776</v>
      </c>
      <c r="F123" s="47" t="s">
        <v>777</v>
      </c>
      <c r="G123" s="48" t="s">
        <v>778</v>
      </c>
      <c r="H123" s="49" t="s">
        <v>779</v>
      </c>
      <c r="I123" s="45" t="s">
        <v>26</v>
      </c>
      <c r="J123" s="46">
        <v>7</v>
      </c>
      <c r="K123" s="45" t="s">
        <v>780</v>
      </c>
      <c r="L123" s="63" t="s">
        <v>755</v>
      </c>
      <c r="M123" s="45" t="s">
        <v>29</v>
      </c>
      <c r="N123" s="7" t="s">
        <v>781</v>
      </c>
      <c r="O123" s="64" t="s">
        <v>782</v>
      </c>
      <c r="P123" t="s">
        <v>300</v>
      </c>
      <c r="X123" s="64" t="str">
        <f>N123&amp;" "&amp;O123&amp;" "&amp;P123&amp;" "&amp;Q123&amp;" "&amp;R123&amp;" "&amp;S123&amp;" "&amp;T123</f>
        <v>Jl. Karang Menjangan IIIF / 23K Surabaya    </v>
      </c>
    </row>
    <row r="124" ht="30" hidden="1" spans="1:24">
      <c r="A124" s="45">
        <v>123</v>
      </c>
      <c r="B124" s="46">
        <v>50</v>
      </c>
      <c r="C124" s="46">
        <v>0</v>
      </c>
      <c r="D124" s="46" t="s">
        <v>2068</v>
      </c>
      <c r="E124" s="45" t="s">
        <v>2069</v>
      </c>
      <c r="F124" s="47" t="s">
        <v>2070</v>
      </c>
      <c r="G124" s="48" t="s">
        <v>2070</v>
      </c>
      <c r="H124" s="49" t="s">
        <v>2071</v>
      </c>
      <c r="I124" s="45" t="s">
        <v>26</v>
      </c>
      <c r="J124" s="46">
        <v>7</v>
      </c>
      <c r="K124" s="45" t="s">
        <v>2051</v>
      </c>
      <c r="L124" s="63" t="s">
        <v>1813</v>
      </c>
      <c r="M124" s="45" t="s">
        <v>29</v>
      </c>
      <c r="O124" s="64"/>
      <c r="X124" s="64" t="str">
        <f>G124</f>
        <v>JETIS BARU GG. LEBAR NO. 19 SURABAYA</v>
      </c>
    </row>
    <row r="125" ht="30" hidden="1" spans="1:24">
      <c r="A125" s="45">
        <v>124</v>
      </c>
      <c r="B125" s="46">
        <v>16</v>
      </c>
      <c r="C125" s="46">
        <v>0</v>
      </c>
      <c r="D125" s="46" t="s">
        <v>2072</v>
      </c>
      <c r="E125" s="45" t="s">
        <v>2073</v>
      </c>
      <c r="F125" s="47" t="s">
        <v>2074</v>
      </c>
      <c r="G125" s="48" t="s">
        <v>2074</v>
      </c>
      <c r="H125" s="49" t="s">
        <v>2075</v>
      </c>
      <c r="I125" s="45" t="s">
        <v>26</v>
      </c>
      <c r="J125" s="46">
        <v>7</v>
      </c>
      <c r="K125" s="45" t="s">
        <v>142</v>
      </c>
      <c r="L125" s="63" t="s">
        <v>2018</v>
      </c>
      <c r="M125" s="45" t="s">
        <v>29</v>
      </c>
      <c r="O125" s="64"/>
      <c r="X125" s="64" t="str">
        <f>G125</f>
        <v>Ds. Panumbuan Raci RT. 06 RW. 02 Bangil Pasuruan</v>
      </c>
    </row>
    <row r="126" ht="30" hidden="1" spans="1:24">
      <c r="A126" s="45">
        <v>125</v>
      </c>
      <c r="B126" s="46">
        <v>247</v>
      </c>
      <c r="C126" s="46">
        <v>0</v>
      </c>
      <c r="D126" s="46" t="s">
        <v>1330</v>
      </c>
      <c r="E126" s="45" t="s">
        <v>1331</v>
      </c>
      <c r="F126" s="47" t="s">
        <v>1332</v>
      </c>
      <c r="G126" s="48" t="s">
        <v>1333</v>
      </c>
      <c r="H126" s="49" t="s">
        <v>1334</v>
      </c>
      <c r="I126" s="45" t="s">
        <v>26</v>
      </c>
      <c r="J126" s="46">
        <v>6</v>
      </c>
      <c r="K126" s="45" t="s">
        <v>1335</v>
      </c>
      <c r="L126" s="63" t="s">
        <v>1336</v>
      </c>
      <c r="M126" s="45" t="s">
        <v>29</v>
      </c>
      <c r="N126" s="7" t="s">
        <v>1337</v>
      </c>
      <c r="O126" s="65" t="s">
        <v>1338</v>
      </c>
      <c r="P126" t="s">
        <v>1339</v>
      </c>
      <c r="Q126" t="s">
        <v>473</v>
      </c>
      <c r="R126" t="s">
        <v>398</v>
      </c>
      <c r="S126">
        <v>61258</v>
      </c>
      <c r="T126" t="s">
        <v>301</v>
      </c>
      <c r="X126" s="64" t="str">
        <f>N126&amp;" "&amp;O126&amp;" "&amp;P126&amp;" "&amp;Q126&amp;" "&amp;R126&amp;" "&amp;S126&amp;" "&amp;T126</f>
        <v>Griya Bhayangkara J 6/09  Masangan Kulon Sukodono Sidoarjo 61258 Jawa Timur</v>
      </c>
    </row>
    <row r="127" ht="30" hidden="1" spans="1:24">
      <c r="A127" s="45">
        <v>126</v>
      </c>
      <c r="B127" s="46">
        <v>157</v>
      </c>
      <c r="C127" s="46">
        <v>0</v>
      </c>
      <c r="D127" s="46" t="s">
        <v>599</v>
      </c>
      <c r="E127" s="45" t="s">
        <v>600</v>
      </c>
      <c r="F127" s="47" t="s">
        <v>601</v>
      </c>
      <c r="G127" s="48" t="s">
        <v>602</v>
      </c>
      <c r="H127" s="49" t="s">
        <v>603</v>
      </c>
      <c r="I127" s="45" t="s">
        <v>26</v>
      </c>
      <c r="J127" s="46">
        <v>7</v>
      </c>
      <c r="K127" s="45" t="s">
        <v>352</v>
      </c>
      <c r="L127" s="63" t="s">
        <v>582</v>
      </c>
      <c r="M127" s="45" t="s">
        <v>29</v>
      </c>
      <c r="N127" s="7" t="s">
        <v>604</v>
      </c>
      <c r="O127" s="64">
        <v>2</v>
      </c>
      <c r="P127">
        <v>2</v>
      </c>
      <c r="Q127" t="s">
        <v>605</v>
      </c>
      <c r="R127" t="s">
        <v>606</v>
      </c>
      <c r="S127" t="s">
        <v>398</v>
      </c>
      <c r="T127">
        <v>61273</v>
      </c>
      <c r="U127" t="s">
        <v>301</v>
      </c>
      <c r="X127" s="64" t="str">
        <f>N127&amp;" Rt. "&amp;O127&amp;" Rw."&amp;P127&amp;" "&amp;Q127&amp;" "&amp;R127&amp;" "&amp;S127&amp;" "&amp;T127&amp;" "&amp;U127</f>
        <v>Sudimoro Utara Rt. 2 Rw.2 Sudimoro Tulangan Sidoarjo 61273 Jawa Timur</v>
      </c>
    </row>
    <row r="128" ht="30" hidden="1" spans="1:24">
      <c r="A128" s="45">
        <v>127</v>
      </c>
      <c r="B128" s="46">
        <v>161</v>
      </c>
      <c r="C128" s="46">
        <v>0</v>
      </c>
      <c r="D128" s="46" t="s">
        <v>630</v>
      </c>
      <c r="E128" s="45" t="s">
        <v>631</v>
      </c>
      <c r="F128" s="47" t="s">
        <v>632</v>
      </c>
      <c r="G128" s="48" t="s">
        <v>633</v>
      </c>
      <c r="H128" s="49" t="s">
        <v>634</v>
      </c>
      <c r="I128" s="45" t="s">
        <v>26</v>
      </c>
      <c r="J128" s="46">
        <v>5</v>
      </c>
      <c r="K128" s="45" t="s">
        <v>635</v>
      </c>
      <c r="L128" s="63" t="s">
        <v>627</v>
      </c>
      <c r="M128" s="45" t="s">
        <v>29</v>
      </c>
      <c r="N128" s="7" t="s">
        <v>636</v>
      </c>
      <c r="O128" s="64">
        <v>2</v>
      </c>
      <c r="P128">
        <v>5</v>
      </c>
      <c r="Q128" t="s">
        <v>637</v>
      </c>
      <c r="R128" t="s">
        <v>638</v>
      </c>
      <c r="S128" t="s">
        <v>356</v>
      </c>
      <c r="T128">
        <v>61372</v>
      </c>
      <c r="U128" t="s">
        <v>301</v>
      </c>
      <c r="X128" s="64" t="str">
        <f>N128&amp;" Rt. "&amp;O128&amp;" Rw."&amp;P128&amp;" "&amp;Q128&amp;" "&amp;R128&amp;" "&amp;S128&amp;" "&amp;T128&amp;" "&amp;U128</f>
        <v>Dsn. Margorejo Rt. 2 Rw.5 Centong Gondang Mojokerto 61372 Jawa Timur</v>
      </c>
    </row>
    <row r="129" ht="45" hidden="1" spans="1:24">
      <c r="A129" s="45">
        <v>128</v>
      </c>
      <c r="B129" s="46">
        <v>146</v>
      </c>
      <c r="C129" s="46">
        <v>0</v>
      </c>
      <c r="D129" s="46" t="s">
        <v>517</v>
      </c>
      <c r="E129" s="45" t="s">
        <v>518</v>
      </c>
      <c r="F129" s="47" t="s">
        <v>519</v>
      </c>
      <c r="G129" s="48" t="s">
        <v>520</v>
      </c>
      <c r="H129" s="49" t="s">
        <v>521</v>
      </c>
      <c r="I129" s="45" t="s">
        <v>26</v>
      </c>
      <c r="J129" s="46">
        <v>5</v>
      </c>
      <c r="K129" s="45" t="s">
        <v>522</v>
      </c>
      <c r="L129" s="63" t="s">
        <v>504</v>
      </c>
      <c r="M129" s="45" t="s">
        <v>29</v>
      </c>
      <c r="N129" s="84" t="s">
        <v>523</v>
      </c>
      <c r="O129" s="64">
        <v>3</v>
      </c>
      <c r="P129" s="64">
        <v>11</v>
      </c>
      <c r="Q129" s="64" t="s">
        <v>524</v>
      </c>
      <c r="R129" s="64" t="s">
        <v>300</v>
      </c>
      <c r="S129" s="64">
        <v>60175</v>
      </c>
      <c r="T129" s="64" t="s">
        <v>301</v>
      </c>
      <c r="U129" s="64"/>
      <c r="V129" s="64"/>
      <c r="X129" s="64" t="str">
        <f>N129&amp;" Rt. "&amp;O129&amp;" Rw. "&amp;P129&amp;" "&amp;Q129&amp;" "&amp;R129&amp;" "&amp;S129&amp;" "&amp;T129</f>
        <v>Krembangan Makam Komplek Menara Air Rt. 3 Rw. 11 Krembangan Selatan Surabaya 60175 Jawa Timur</v>
      </c>
    </row>
    <row r="130" ht="30" hidden="1" spans="1:24">
      <c r="A130" s="45">
        <v>129</v>
      </c>
      <c r="B130" s="46">
        <v>282</v>
      </c>
      <c r="C130" s="46">
        <v>0</v>
      </c>
      <c r="D130" s="46" t="s">
        <v>1601</v>
      </c>
      <c r="E130" s="45" t="s">
        <v>1602</v>
      </c>
      <c r="F130" s="47" t="s">
        <v>1603</v>
      </c>
      <c r="G130" s="48" t="s">
        <v>1604</v>
      </c>
      <c r="H130" s="49" t="s">
        <v>1605</v>
      </c>
      <c r="I130" s="45" t="s">
        <v>26</v>
      </c>
      <c r="J130" s="46">
        <v>7</v>
      </c>
      <c r="K130" s="45" t="s">
        <v>1373</v>
      </c>
      <c r="L130" s="63" t="s">
        <v>1595</v>
      </c>
      <c r="M130" s="45" t="s">
        <v>29</v>
      </c>
      <c r="N130" s="7" t="s">
        <v>1606</v>
      </c>
      <c r="O130" s="64">
        <v>2</v>
      </c>
      <c r="P130">
        <v>4</v>
      </c>
      <c r="Q130" t="s">
        <v>605</v>
      </c>
      <c r="R130" t="s">
        <v>606</v>
      </c>
      <c r="S130" t="s">
        <v>398</v>
      </c>
      <c r="T130">
        <v>61273</v>
      </c>
      <c r="U130" t="s">
        <v>301</v>
      </c>
      <c r="X130" s="64" t="str">
        <f>N130&amp;" Rt. "&amp;O130&amp;" Rw."&amp;P130&amp;" "&amp;Q130&amp;" "&amp;R130&amp;" "&amp;S130&amp;" "&amp;T130&amp;" "&amp;U130</f>
        <v>Sudimoro Selatan Rt. 2 Rw.4 Sudimoro Tulangan Sidoarjo 61273 Jawa Timur</v>
      </c>
    </row>
    <row r="131" hidden="1" spans="1:24">
      <c r="A131" s="45">
        <v>130</v>
      </c>
      <c r="B131" s="46">
        <v>38</v>
      </c>
      <c r="C131" s="46">
        <v>0</v>
      </c>
      <c r="D131" s="46" t="s">
        <v>2076</v>
      </c>
      <c r="E131" s="45" t="s">
        <v>2077</v>
      </c>
      <c r="F131" s="47" t="s">
        <v>2078</v>
      </c>
      <c r="G131" s="48" t="s">
        <v>2078</v>
      </c>
      <c r="H131" s="49">
        <v>70393887</v>
      </c>
      <c r="I131" s="45" t="s">
        <v>26</v>
      </c>
      <c r="J131" s="46">
        <v>6</v>
      </c>
      <c r="K131" s="45" t="s">
        <v>2079</v>
      </c>
      <c r="L131" s="63" t="s">
        <v>1796</v>
      </c>
      <c r="M131" s="45" t="s">
        <v>29</v>
      </c>
      <c r="O131" s="64"/>
      <c r="X131" s="64" t="str">
        <f>G131</f>
        <v>Pogot 3 / 49 Surabaya</v>
      </c>
    </row>
    <row r="132" ht="30" hidden="1" spans="1:24">
      <c r="A132" s="45">
        <v>131</v>
      </c>
      <c r="B132" s="46">
        <v>96</v>
      </c>
      <c r="C132" s="46">
        <v>0</v>
      </c>
      <c r="D132" s="46" t="s">
        <v>203</v>
      </c>
      <c r="E132" s="45" t="s">
        <v>204</v>
      </c>
      <c r="F132" s="47" t="s">
        <v>205</v>
      </c>
      <c r="G132" s="48" t="s">
        <v>205</v>
      </c>
      <c r="H132" s="49" t="s">
        <v>206</v>
      </c>
      <c r="I132" s="45" t="s">
        <v>26</v>
      </c>
      <c r="J132" s="46">
        <v>6</v>
      </c>
      <c r="K132" s="45" t="s">
        <v>207</v>
      </c>
      <c r="L132" s="63" t="s">
        <v>193</v>
      </c>
      <c r="M132" s="45" t="s">
        <v>29</v>
      </c>
      <c r="N132" s="64"/>
      <c r="O132" s="64"/>
      <c r="P132" s="64"/>
      <c r="Q132" s="64"/>
      <c r="R132" s="64"/>
      <c r="S132" s="64"/>
      <c r="T132" s="64"/>
      <c r="U132" s="64"/>
      <c r="V132" s="64"/>
      <c r="X132" s="64" t="str">
        <f>G132</f>
        <v>Simo Gunung Kramat Timur I B / 17 Surabaya</v>
      </c>
    </row>
    <row r="133" ht="30" hidden="1" spans="1:24">
      <c r="A133" s="45">
        <v>132</v>
      </c>
      <c r="B133" s="46">
        <v>193</v>
      </c>
      <c r="C133" s="46">
        <v>0</v>
      </c>
      <c r="D133" s="46" t="s">
        <v>885</v>
      </c>
      <c r="E133" s="45" t="s">
        <v>886</v>
      </c>
      <c r="F133" s="47" t="s">
        <v>887</v>
      </c>
      <c r="G133" s="48" t="s">
        <v>888</v>
      </c>
      <c r="H133" s="49" t="s">
        <v>889</v>
      </c>
      <c r="I133" s="45" t="s">
        <v>26</v>
      </c>
      <c r="J133" s="46">
        <v>7</v>
      </c>
      <c r="K133" s="45" t="s">
        <v>890</v>
      </c>
      <c r="L133" s="63" t="s">
        <v>891</v>
      </c>
      <c r="M133" s="45" t="s">
        <v>29</v>
      </c>
      <c r="N133" s="7" t="s">
        <v>892</v>
      </c>
      <c r="O133" s="64">
        <v>3</v>
      </c>
      <c r="P133">
        <v>3</v>
      </c>
      <c r="Q133" t="s">
        <v>893</v>
      </c>
      <c r="R133" t="s">
        <v>398</v>
      </c>
      <c r="S133">
        <v>61272</v>
      </c>
      <c r="T133" t="s">
        <v>301</v>
      </c>
      <c r="X133" s="64" t="str">
        <f>N133&amp;" Rt. "&amp;O133&amp;" Rw. "&amp;P133&amp;" "&amp;Q133&amp;" "&amp;R133&amp;" "&amp;S133&amp;" "&amp;T133</f>
        <v>KALITENGAH Rt. 3 Rw. 3 Tanggulangin Sidoarjo 61272 Jawa Timur</v>
      </c>
    </row>
    <row r="134" hidden="1" spans="1:24">
      <c r="A134" s="45">
        <v>133</v>
      </c>
      <c r="B134" s="46">
        <v>154</v>
      </c>
      <c r="C134" s="46">
        <v>0</v>
      </c>
      <c r="D134" s="46" t="s">
        <v>579</v>
      </c>
      <c r="E134" s="45" t="s">
        <v>580</v>
      </c>
      <c r="F134" s="47" t="s">
        <v>581</v>
      </c>
      <c r="G134" s="48" t="s">
        <v>581</v>
      </c>
      <c r="H134" s="47"/>
      <c r="I134" s="45" t="s">
        <v>26</v>
      </c>
      <c r="J134" s="46">
        <v>7</v>
      </c>
      <c r="K134" s="45" t="s">
        <v>454</v>
      </c>
      <c r="L134" s="63" t="s">
        <v>582</v>
      </c>
      <c r="M134" s="45" t="s">
        <v>29</v>
      </c>
      <c r="O134" s="64"/>
      <c r="X134" s="64" t="str">
        <f>G134</f>
        <v>Pecindilan I / 24 Surabaya</v>
      </c>
    </row>
    <row r="135" ht="30" hidden="1" spans="1:24">
      <c r="A135" s="45">
        <v>134</v>
      </c>
      <c r="B135" s="46">
        <v>277</v>
      </c>
      <c r="C135" s="46">
        <v>0</v>
      </c>
      <c r="D135" s="46" t="s">
        <v>1568</v>
      </c>
      <c r="E135" s="45" t="s">
        <v>1569</v>
      </c>
      <c r="F135" s="47" t="s">
        <v>1570</v>
      </c>
      <c r="G135" s="48" t="s">
        <v>1571</v>
      </c>
      <c r="H135" s="49" t="s">
        <v>1572</v>
      </c>
      <c r="I135" s="45" t="s">
        <v>26</v>
      </c>
      <c r="J135" s="46">
        <v>6</v>
      </c>
      <c r="K135" s="45" t="s">
        <v>1573</v>
      </c>
      <c r="L135" s="63" t="s">
        <v>1574</v>
      </c>
      <c r="M135" s="45" t="s">
        <v>29</v>
      </c>
      <c r="N135" s="7" t="s">
        <v>928</v>
      </c>
      <c r="O135" s="64" t="s">
        <v>1575</v>
      </c>
      <c r="P135">
        <v>7</v>
      </c>
      <c r="Q135">
        <v>5</v>
      </c>
      <c r="R135" t="s">
        <v>928</v>
      </c>
      <c r="S135" t="s">
        <v>318</v>
      </c>
      <c r="T135" t="s">
        <v>300</v>
      </c>
      <c r="U135">
        <v>60238</v>
      </c>
      <c r="V135" t="s">
        <v>301</v>
      </c>
      <c r="X135" s="64" t="str">
        <f>N135&amp;" "&amp;O135&amp;" Rt. "&amp;P135&amp;" Rw. "&amp;Q135&amp;" "&amp;R135&amp;" "&amp;S135&amp;" "&amp;T135&amp;" "&amp;U135&amp;" "&amp;V135</f>
        <v>Siwalankerto No. 257 Rt. 7 Rw. 5 Siwalankerto Wonocolo Surabaya 60238 Jawa Timur</v>
      </c>
    </row>
    <row r="136" ht="45" hidden="1" spans="1:24">
      <c r="A136" s="45">
        <v>135</v>
      </c>
      <c r="B136" s="46">
        <v>232</v>
      </c>
      <c r="C136" s="46">
        <v>0</v>
      </c>
      <c r="D136" s="46" t="s">
        <v>1212</v>
      </c>
      <c r="E136" s="45" t="s">
        <v>1213</v>
      </c>
      <c r="F136" s="47" t="s">
        <v>1214</v>
      </c>
      <c r="G136" s="48" t="s">
        <v>1215</v>
      </c>
      <c r="H136" s="49" t="s">
        <v>1216</v>
      </c>
      <c r="I136" s="45" t="s">
        <v>26</v>
      </c>
      <c r="J136" s="46">
        <v>5</v>
      </c>
      <c r="K136" s="45" t="s">
        <v>1217</v>
      </c>
      <c r="L136" s="63" t="s">
        <v>1209</v>
      </c>
      <c r="M136" s="45" t="s">
        <v>29</v>
      </c>
      <c r="N136" s="7" t="s">
        <v>1218</v>
      </c>
      <c r="O136" s="64" t="s">
        <v>1219</v>
      </c>
      <c r="P136">
        <v>3</v>
      </c>
      <c r="Q136">
        <v>1</v>
      </c>
      <c r="R136" t="s">
        <v>1218</v>
      </c>
      <c r="S136" t="s">
        <v>717</v>
      </c>
      <c r="T136" t="s">
        <v>398</v>
      </c>
      <c r="U136">
        <v>61256</v>
      </c>
      <c r="V136" t="s">
        <v>301</v>
      </c>
      <c r="X136" s="64" t="str">
        <f>N136&amp;" "&amp;O136&amp;" Rt. "&amp;P136&amp;" Rw. "&amp;Q136&amp;" "&amp;R136&amp;" "&amp;S136&amp;" "&amp;T136&amp;" "&amp;U136&amp;" "&amp;V136</f>
        <v>Ngingas N0. 34A Rt. 3 Rw. 1 Ngingas Waru Sidoarjo 61256 Jawa Timur</v>
      </c>
    </row>
    <row r="137" ht="30" hidden="1" spans="1:24">
      <c r="A137" s="45">
        <v>136</v>
      </c>
      <c r="B137" s="46">
        <v>121</v>
      </c>
      <c r="C137" s="46">
        <v>0</v>
      </c>
      <c r="D137" s="46" t="s">
        <v>347</v>
      </c>
      <c r="E137" s="45" t="s">
        <v>348</v>
      </c>
      <c r="F137" s="47" t="s">
        <v>349</v>
      </c>
      <c r="G137" s="48" t="s">
        <v>350</v>
      </c>
      <c r="H137" s="49" t="s">
        <v>351</v>
      </c>
      <c r="I137" s="45" t="s">
        <v>26</v>
      </c>
      <c r="J137" s="46">
        <v>7</v>
      </c>
      <c r="K137" s="45" t="s">
        <v>352</v>
      </c>
      <c r="L137" s="63" t="s">
        <v>326</v>
      </c>
      <c r="M137" s="45" t="s">
        <v>29</v>
      </c>
      <c r="N137" s="84" t="s">
        <v>353</v>
      </c>
      <c r="O137" s="64">
        <v>1</v>
      </c>
      <c r="P137" s="64">
        <v>4</v>
      </c>
      <c r="Q137" s="64" t="s">
        <v>354</v>
      </c>
      <c r="R137" s="64" t="s">
        <v>355</v>
      </c>
      <c r="S137" s="64" t="s">
        <v>356</v>
      </c>
      <c r="T137" s="64">
        <v>61354</v>
      </c>
      <c r="U137" s="64" t="s">
        <v>301</v>
      </c>
      <c r="V137" s="64"/>
      <c r="W137" s="64"/>
      <c r="X137" s="64" t="str">
        <f>N137&amp;" Rt. "&amp;O137&amp;" Rw."&amp;P137&amp;" "&amp;Q137&amp;" "&amp;R137&amp;" "&amp;S137&amp;" "&amp;T137&amp;" "&amp;U137</f>
        <v>Gogor Rt. 1 Rw.4 Madureso Dawarblandong Mojokerto 61354 Jawa Timur</v>
      </c>
    </row>
    <row r="138" ht="30" hidden="1" spans="1:24">
      <c r="A138" s="45">
        <v>137</v>
      </c>
      <c r="B138" s="46">
        <v>264</v>
      </c>
      <c r="C138" s="46">
        <v>0</v>
      </c>
      <c r="D138" s="46" t="s">
        <v>1465</v>
      </c>
      <c r="E138" s="45" t="s">
        <v>1466</v>
      </c>
      <c r="F138" s="47" t="s">
        <v>1467</v>
      </c>
      <c r="G138" s="48" t="s">
        <v>1468</v>
      </c>
      <c r="H138" s="49" t="s">
        <v>1469</v>
      </c>
      <c r="I138" s="45" t="s">
        <v>26</v>
      </c>
      <c r="J138" s="46">
        <v>7</v>
      </c>
      <c r="K138" s="45" t="s">
        <v>1373</v>
      </c>
      <c r="L138" s="63" t="s">
        <v>1470</v>
      </c>
      <c r="M138" s="45" t="s">
        <v>29</v>
      </c>
      <c r="N138" s="84" t="s">
        <v>1471</v>
      </c>
      <c r="O138" s="64" t="s">
        <v>1472</v>
      </c>
      <c r="P138" s="64" t="s">
        <v>1473</v>
      </c>
      <c r="Q138" s="64" t="s">
        <v>516</v>
      </c>
      <c r="R138" s="64" t="s">
        <v>300</v>
      </c>
      <c r="S138" s="64">
        <v>60265</v>
      </c>
      <c r="T138" s="64" t="s">
        <v>301</v>
      </c>
      <c r="U138" s="64"/>
      <c r="X138" s="64" t="str">
        <f>N138&amp;" "&amp;O138&amp;" "&amp;P138&amp;" "&amp;Q138&amp;" "&amp;R138&amp;" "&amp;S138&amp;" "&amp;T138</f>
        <v>Dinoyo Alun - Alun 4 / 5 A Keputran Tegalsari Surabaya 60265 Jawa Timur</v>
      </c>
    </row>
    <row r="139" ht="30" hidden="1" spans="1:24">
      <c r="A139" s="45">
        <v>138</v>
      </c>
      <c r="B139" s="46">
        <v>66</v>
      </c>
      <c r="C139" s="46">
        <v>0</v>
      </c>
      <c r="D139" s="46" t="s">
        <v>51</v>
      </c>
      <c r="E139" s="45" t="s">
        <v>52</v>
      </c>
      <c r="F139" s="47" t="s">
        <v>53</v>
      </c>
      <c r="G139" s="48" t="s">
        <v>53</v>
      </c>
      <c r="H139" s="49" t="s">
        <v>54</v>
      </c>
      <c r="I139" s="45" t="s">
        <v>26</v>
      </c>
      <c r="J139" s="46">
        <v>6</v>
      </c>
      <c r="K139" s="45" t="s">
        <v>27</v>
      </c>
      <c r="L139" s="63" t="s">
        <v>45</v>
      </c>
      <c r="M139" s="45" t="s">
        <v>29</v>
      </c>
      <c r="O139" s="64"/>
      <c r="X139" s="64" t="str">
        <f>G139</f>
        <v>Perum GKGA Blok ED - 29 Kedanyang Kec. Kebomas Gresik</v>
      </c>
    </row>
    <row r="140" ht="30" hidden="1" spans="1:24">
      <c r="A140" s="45">
        <v>139</v>
      </c>
      <c r="B140" s="46">
        <v>269</v>
      </c>
      <c r="C140" s="46">
        <v>0</v>
      </c>
      <c r="D140" s="46" t="s">
        <v>1500</v>
      </c>
      <c r="E140" s="45" t="s">
        <v>1501</v>
      </c>
      <c r="F140" s="47" t="s">
        <v>1502</v>
      </c>
      <c r="G140" s="48" t="s">
        <v>1503</v>
      </c>
      <c r="H140" s="49" t="s">
        <v>1504</v>
      </c>
      <c r="I140" s="45" t="s">
        <v>26</v>
      </c>
      <c r="J140" s="46">
        <v>7</v>
      </c>
      <c r="K140" s="45" t="s">
        <v>1373</v>
      </c>
      <c r="L140" s="63" t="s">
        <v>1505</v>
      </c>
      <c r="M140" s="45" t="s">
        <v>29</v>
      </c>
      <c r="N140" s="84" t="s">
        <v>1506</v>
      </c>
      <c r="O140" s="64">
        <v>1</v>
      </c>
      <c r="P140" s="64">
        <v>1</v>
      </c>
      <c r="Q140" s="64" t="s">
        <v>1506</v>
      </c>
      <c r="R140" s="64" t="s">
        <v>1507</v>
      </c>
      <c r="S140" s="64" t="s">
        <v>1508</v>
      </c>
      <c r="T140" s="64">
        <v>61174</v>
      </c>
      <c r="U140" s="64" t="s">
        <v>301</v>
      </c>
      <c r="X140" s="64" t="str">
        <f>N140&amp;" Rt. "&amp;O140&amp;" Rw."&amp;P140&amp;" "&amp;Q140&amp;" "&amp;R140&amp;" "&amp;S140&amp;" "&amp;T140&amp;" "&amp;U140</f>
        <v>Sidowungu Rt. 1 Rw.1 Sidowungu Menganti Gresik 61174 Jawa Timur</v>
      </c>
    </row>
    <row r="141" ht="30" hidden="1" spans="1:24">
      <c r="A141" s="45">
        <v>140</v>
      </c>
      <c r="B141" s="46">
        <v>226</v>
      </c>
      <c r="C141" s="46">
        <v>0</v>
      </c>
      <c r="D141" s="46" t="s">
        <v>1164</v>
      </c>
      <c r="E141" s="45" t="s">
        <v>1165</v>
      </c>
      <c r="F141" s="47" t="s">
        <v>1166</v>
      </c>
      <c r="G141" s="48" t="s">
        <v>1167</v>
      </c>
      <c r="H141" s="49" t="s">
        <v>1168</v>
      </c>
      <c r="I141" s="45" t="s">
        <v>26</v>
      </c>
      <c r="J141" s="46">
        <v>7</v>
      </c>
      <c r="K141" s="45" t="s">
        <v>1169</v>
      </c>
      <c r="L141" s="63" t="s">
        <v>1160</v>
      </c>
      <c r="M141" s="45" t="s">
        <v>29</v>
      </c>
      <c r="N141" s="7" t="s">
        <v>1170</v>
      </c>
      <c r="O141" s="64">
        <v>1</v>
      </c>
      <c r="P141">
        <v>3</v>
      </c>
      <c r="Q141" t="s">
        <v>725</v>
      </c>
      <c r="R141" t="s">
        <v>726</v>
      </c>
      <c r="S141">
        <v>67155</v>
      </c>
      <c r="T141" t="s">
        <v>301</v>
      </c>
      <c r="X141" s="64" t="str">
        <f>N141&amp;" Rt. "&amp;O141&amp;" Rw. "&amp;P141&amp;" "&amp;Q141&amp;" "&amp;R141&amp;" "&amp;S141&amp;" "&amp;T141</f>
        <v>Gempol Viaduk Rt. 1 Rw. 3 Gempol Pasuruan 67155 Jawa Timur</v>
      </c>
    </row>
    <row r="142" ht="30" hidden="1" spans="1:24">
      <c r="A142" s="45">
        <v>141</v>
      </c>
      <c r="B142" s="46">
        <v>149</v>
      </c>
      <c r="C142" s="46">
        <v>0</v>
      </c>
      <c r="D142" s="46" t="s">
        <v>542</v>
      </c>
      <c r="E142" s="45" t="s">
        <v>543</v>
      </c>
      <c r="F142" s="47" t="s">
        <v>544</v>
      </c>
      <c r="G142" s="48" t="s">
        <v>545</v>
      </c>
      <c r="H142" s="49" t="s">
        <v>546</v>
      </c>
      <c r="I142" s="45" t="s">
        <v>26</v>
      </c>
      <c r="J142" s="46">
        <v>6</v>
      </c>
      <c r="K142" s="45" t="s">
        <v>547</v>
      </c>
      <c r="L142" s="63" t="s">
        <v>531</v>
      </c>
      <c r="M142" s="45" t="s">
        <v>29</v>
      </c>
      <c r="N142" s="7" t="s">
        <v>548</v>
      </c>
      <c r="O142" s="64" t="s">
        <v>549</v>
      </c>
      <c r="P142">
        <v>9</v>
      </c>
      <c r="Q142">
        <v>2</v>
      </c>
      <c r="R142" t="s">
        <v>550</v>
      </c>
      <c r="S142" t="s">
        <v>551</v>
      </c>
      <c r="T142">
        <v>61418</v>
      </c>
      <c r="U142" t="s">
        <v>301</v>
      </c>
      <c r="X142" s="64" t="str">
        <f>N142&amp;" "&amp;O142&amp;" Rt. "&amp;P142&amp;" Rw."&amp;Q142&amp;" "&amp;R142&amp;" "&amp;S142&amp;" "&amp;T142&amp;" "&amp;U142</f>
        <v>Jl. Dewi Sartika No. 72H Rt. 9 Rw.2 Sengon Jombang 61418 Jawa Timur</v>
      </c>
    </row>
    <row r="143" ht="30" hidden="1" spans="1:24">
      <c r="A143" s="45">
        <v>142</v>
      </c>
      <c r="B143" s="46">
        <v>233</v>
      </c>
      <c r="C143" s="46">
        <v>0</v>
      </c>
      <c r="D143" s="46" t="s">
        <v>1220</v>
      </c>
      <c r="E143" s="45" t="s">
        <v>1221</v>
      </c>
      <c r="F143" s="47" t="s">
        <v>1222</v>
      </c>
      <c r="G143" s="48" t="s">
        <v>1223</v>
      </c>
      <c r="H143" s="49" t="s">
        <v>1224</v>
      </c>
      <c r="I143" s="45" t="s">
        <v>26</v>
      </c>
      <c r="J143" s="46">
        <v>5</v>
      </c>
      <c r="K143" s="45" t="s">
        <v>1225</v>
      </c>
      <c r="L143" s="63" t="s">
        <v>1209</v>
      </c>
      <c r="M143" s="45" t="s">
        <v>29</v>
      </c>
      <c r="N143" s="84" t="s">
        <v>1226</v>
      </c>
      <c r="O143" s="64">
        <v>7</v>
      </c>
      <c r="P143" s="64">
        <v>2</v>
      </c>
      <c r="Q143" s="64">
        <v>3</v>
      </c>
      <c r="R143" s="64" t="s">
        <v>1227</v>
      </c>
      <c r="S143" s="64" t="s">
        <v>717</v>
      </c>
      <c r="T143" s="64" t="s">
        <v>398</v>
      </c>
      <c r="U143" s="64">
        <v>61256</v>
      </c>
      <c r="V143" t="s">
        <v>301</v>
      </c>
      <c r="X143" s="64" t="str">
        <f>N143&amp;" "&amp;O143&amp;" Rt. "&amp;P143&amp;" Rw. "&amp;Q143&amp;" "&amp;R143&amp;" "&amp;S143&amp;" "&amp;T143&amp;" "&amp;U143&amp;" "&amp;V143</f>
        <v>Jl. Argopuro 7 Rt. 2 Rw. 3 Pepelegi Waru Sidoarjo 61256 Jawa Timur</v>
      </c>
    </row>
    <row r="144" hidden="1" spans="1:24">
      <c r="A144" s="45">
        <v>143</v>
      </c>
      <c r="B144" s="46">
        <v>11</v>
      </c>
      <c r="C144" s="46">
        <v>0</v>
      </c>
      <c r="D144" s="46" t="s">
        <v>2080</v>
      </c>
      <c r="E144" s="45" t="s">
        <v>460</v>
      </c>
      <c r="F144" s="47" t="s">
        <v>2081</v>
      </c>
      <c r="G144" s="48" t="s">
        <v>2081</v>
      </c>
      <c r="H144" s="49" t="s">
        <v>2082</v>
      </c>
      <c r="I144" s="45" t="s">
        <v>26</v>
      </c>
      <c r="J144" s="46">
        <v>6</v>
      </c>
      <c r="K144" s="45" t="s">
        <v>2083</v>
      </c>
      <c r="L144" s="63" t="s">
        <v>2084</v>
      </c>
      <c r="M144" s="45" t="s">
        <v>29</v>
      </c>
      <c r="N144" s="64"/>
      <c r="O144" s="64"/>
      <c r="P144" s="64"/>
      <c r="Q144" s="64"/>
      <c r="R144" s="64"/>
      <c r="S144" s="64"/>
      <c r="T144" s="64"/>
      <c r="U144" s="64"/>
      <c r="X144" s="64" t="str">
        <f>G144</f>
        <v>BRATANG I H / 23 SURABAYA</v>
      </c>
    </row>
    <row r="145" hidden="1" spans="1:24">
      <c r="A145" s="45">
        <v>144</v>
      </c>
      <c r="B145" s="46">
        <v>138</v>
      </c>
      <c r="C145" s="46">
        <v>0</v>
      </c>
      <c r="D145" s="46" t="s">
        <v>459</v>
      </c>
      <c r="E145" s="45" t="s">
        <v>460</v>
      </c>
      <c r="F145" s="47" t="s">
        <v>461</v>
      </c>
      <c r="G145" s="48" t="s">
        <v>461</v>
      </c>
      <c r="H145" s="49" t="s">
        <v>462</v>
      </c>
      <c r="I145" s="45" t="s">
        <v>26</v>
      </c>
      <c r="J145" s="46">
        <v>7</v>
      </c>
      <c r="K145" s="45" t="s">
        <v>463</v>
      </c>
      <c r="L145" s="63" t="s">
        <v>455</v>
      </c>
      <c r="M145" s="45" t="s">
        <v>29</v>
      </c>
      <c r="N145" s="64"/>
      <c r="O145" s="64"/>
      <c r="P145" s="64"/>
      <c r="Q145" s="64"/>
      <c r="R145" s="64"/>
      <c r="S145" s="64"/>
      <c r="T145" s="64"/>
      <c r="U145" s="64"/>
      <c r="V145" s="64"/>
      <c r="X145" s="64" t="str">
        <f>G145</f>
        <v>Mutiara Citra Asri 12 No. 8 Candi Sidoarjo</v>
      </c>
    </row>
    <row r="146" hidden="1" spans="1:24">
      <c r="A146" s="45">
        <v>145</v>
      </c>
      <c r="B146" s="46">
        <v>54</v>
      </c>
      <c r="C146" s="46">
        <v>0</v>
      </c>
      <c r="D146" s="46" t="s">
        <v>2085</v>
      </c>
      <c r="E146" s="45" t="s">
        <v>2086</v>
      </c>
      <c r="F146" s="47" t="s">
        <v>2087</v>
      </c>
      <c r="G146" s="48" t="s">
        <v>2087</v>
      </c>
      <c r="H146" s="49" t="s">
        <v>2088</v>
      </c>
      <c r="I146" s="45" t="s">
        <v>26</v>
      </c>
      <c r="J146" s="46">
        <v>7</v>
      </c>
      <c r="K146" s="45" t="s">
        <v>106</v>
      </c>
      <c r="L146" s="63" t="s">
        <v>1983</v>
      </c>
      <c r="M146" s="45" t="s">
        <v>29</v>
      </c>
      <c r="N146" s="64"/>
      <c r="O146" s="64"/>
      <c r="P146" s="64"/>
      <c r="Q146" s="64"/>
      <c r="R146" s="64"/>
      <c r="S146" s="64"/>
      <c r="T146" s="64"/>
      <c r="U146" s="64"/>
      <c r="X146" s="64" t="str">
        <f>G146</f>
        <v>Porong Pesantren No. 20 Porong</v>
      </c>
    </row>
    <row r="147" hidden="1" spans="1:24">
      <c r="A147" s="45">
        <v>146</v>
      </c>
      <c r="B147" s="46">
        <v>122</v>
      </c>
      <c r="C147" s="46">
        <v>0</v>
      </c>
      <c r="D147" s="46" t="s">
        <v>357</v>
      </c>
      <c r="E147" s="45" t="s">
        <v>358</v>
      </c>
      <c r="F147" s="47" t="s">
        <v>359</v>
      </c>
      <c r="G147" s="48" t="s">
        <v>359</v>
      </c>
      <c r="H147" s="49" t="s">
        <v>360</v>
      </c>
      <c r="I147" s="45" t="s">
        <v>26</v>
      </c>
      <c r="J147" s="46">
        <v>7</v>
      </c>
      <c r="K147" s="45" t="s">
        <v>361</v>
      </c>
      <c r="L147" s="63" t="s">
        <v>362</v>
      </c>
      <c r="M147" s="45" t="s">
        <v>29</v>
      </c>
      <c r="N147" s="64"/>
      <c r="O147" s="64"/>
      <c r="P147" s="64"/>
      <c r="Q147" s="64"/>
      <c r="R147" s="64"/>
      <c r="S147" s="64"/>
      <c r="T147" s="64"/>
      <c r="X147" s="64" t="str">
        <f>G147</f>
        <v>Jl. Pakis Gunung I / 133 Surabaya</v>
      </c>
    </row>
    <row r="148" hidden="1" spans="1:24">
      <c r="A148" s="45">
        <v>147</v>
      </c>
      <c r="B148" s="46">
        <v>280</v>
      </c>
      <c r="C148" s="46">
        <v>0</v>
      </c>
      <c r="D148" s="46" t="s">
        <v>1591</v>
      </c>
      <c r="E148" s="45" t="s">
        <v>1592</v>
      </c>
      <c r="F148" s="47" t="s">
        <v>1593</v>
      </c>
      <c r="G148" s="48" t="s">
        <v>1593</v>
      </c>
      <c r="H148" s="49" t="s">
        <v>1594</v>
      </c>
      <c r="I148" s="45" t="s">
        <v>26</v>
      </c>
      <c r="J148" s="46">
        <v>7</v>
      </c>
      <c r="K148" s="45" t="s">
        <v>454</v>
      </c>
      <c r="L148" s="63" t="s">
        <v>1595</v>
      </c>
      <c r="M148" s="45" t="s">
        <v>29</v>
      </c>
      <c r="N148" s="64"/>
      <c r="O148" s="64"/>
      <c r="P148" s="64"/>
      <c r="Q148" s="64"/>
      <c r="R148" s="64"/>
      <c r="S148" s="64"/>
      <c r="T148" s="64"/>
      <c r="U148" s="64"/>
      <c r="V148" s="64"/>
      <c r="X148" s="64" t="str">
        <f>G148</f>
        <v>Griyo Mapan Sentosa EE / 36 Sidoarjo</v>
      </c>
    </row>
    <row r="149" ht="30" hidden="1" spans="1:24">
      <c r="A149" s="45">
        <v>148</v>
      </c>
      <c r="B149" s="46">
        <v>256</v>
      </c>
      <c r="C149" s="46">
        <v>0</v>
      </c>
      <c r="D149" s="46" t="s">
        <v>1398</v>
      </c>
      <c r="E149" s="45" t="s">
        <v>1399</v>
      </c>
      <c r="F149" s="47" t="s">
        <v>1400</v>
      </c>
      <c r="G149" s="48" t="s">
        <v>1401</v>
      </c>
      <c r="H149" s="49" t="s">
        <v>1402</v>
      </c>
      <c r="I149" s="45" t="s">
        <v>26</v>
      </c>
      <c r="J149" s="46">
        <v>5</v>
      </c>
      <c r="K149" s="45" t="s">
        <v>1403</v>
      </c>
      <c r="L149" s="63" t="s">
        <v>1382</v>
      </c>
      <c r="M149" s="45" t="s">
        <v>29</v>
      </c>
      <c r="N149" s="84" t="s">
        <v>1404</v>
      </c>
      <c r="O149" s="64" t="s">
        <v>1405</v>
      </c>
      <c r="P149" s="64">
        <v>11</v>
      </c>
      <c r="Q149" s="64">
        <v>2</v>
      </c>
      <c r="R149" s="64" t="s">
        <v>1406</v>
      </c>
      <c r="S149" s="64" t="s">
        <v>1163</v>
      </c>
      <c r="T149" s="64">
        <v>60293</v>
      </c>
      <c r="U149" s="64" t="s">
        <v>300</v>
      </c>
      <c r="V149" s="64" t="s">
        <v>1026</v>
      </c>
      <c r="X149" s="64" t="str">
        <f>N149&amp;" "&amp;O149&amp;" Rt. "&amp;P149&amp;" Rw. "&amp;Q149&amp;" "&amp;R149&amp;" "&amp;S149&amp;" "&amp;T149&amp;" "&amp;U149&amp;" "&amp;V149</f>
        <v>RUNGKUT HARAPAN  K /14 Rt. 11 Rw. 2 Kalirungkut Rungkut 60293 Surabaya Jatim</v>
      </c>
    </row>
    <row r="150" ht="30" hidden="1" spans="1:24">
      <c r="A150" s="45">
        <v>149</v>
      </c>
      <c r="B150" s="46">
        <v>143</v>
      </c>
      <c r="C150" s="46">
        <v>0</v>
      </c>
      <c r="D150" s="46" t="s">
        <v>490</v>
      </c>
      <c r="E150" s="45" t="s">
        <v>491</v>
      </c>
      <c r="F150" s="47" t="s">
        <v>492</v>
      </c>
      <c r="G150" s="48" t="s">
        <v>493</v>
      </c>
      <c r="H150" s="49" t="s">
        <v>494</v>
      </c>
      <c r="I150" s="45" t="s">
        <v>26</v>
      </c>
      <c r="J150" s="46">
        <v>7</v>
      </c>
      <c r="K150" s="45" t="s">
        <v>495</v>
      </c>
      <c r="L150" s="63" t="s">
        <v>470</v>
      </c>
      <c r="M150" s="45" t="s">
        <v>29</v>
      </c>
      <c r="N150" s="84" t="s">
        <v>496</v>
      </c>
      <c r="O150" s="64">
        <v>5</v>
      </c>
      <c r="P150" s="64">
        <v>1</v>
      </c>
      <c r="Q150" s="64" t="s">
        <v>497</v>
      </c>
      <c r="R150" s="64" t="s">
        <v>497</v>
      </c>
      <c r="S150" s="64" t="s">
        <v>498</v>
      </c>
      <c r="T150" s="64">
        <v>66484</v>
      </c>
      <c r="U150" s="64" t="s">
        <v>301</v>
      </c>
      <c r="X150" s="64" t="str">
        <f>N150&amp;" Rt. "&amp;O150&amp;" Rw."&amp;P150&amp;" "&amp;Q150&amp;" "&amp;R150&amp;" "&amp;S150&amp;" "&amp;T150&amp;" "&amp;U150</f>
        <v>Sumber Luhur Rt. 5 Rw.1 Tegaldlimo Tegaldlimo Banyuwangi 66484 Jawa Timur</v>
      </c>
    </row>
    <row r="151" hidden="1" spans="1:24">
      <c r="A151" s="45">
        <v>150</v>
      </c>
      <c r="B151" s="46">
        <v>171</v>
      </c>
      <c r="C151" s="46">
        <v>0</v>
      </c>
      <c r="D151" s="46" t="s">
        <v>709</v>
      </c>
      <c r="E151" s="45" t="s">
        <v>710</v>
      </c>
      <c r="F151" s="47" t="s">
        <v>711</v>
      </c>
      <c r="G151" s="48" t="s">
        <v>712</v>
      </c>
      <c r="H151" s="49" t="s">
        <v>713</v>
      </c>
      <c r="I151" s="45" t="s">
        <v>26</v>
      </c>
      <c r="J151" s="46">
        <v>5</v>
      </c>
      <c r="K151" s="45" t="s">
        <v>714</v>
      </c>
      <c r="L151" s="63" t="s">
        <v>704</v>
      </c>
      <c r="M151" s="45" t="s">
        <v>29</v>
      </c>
      <c r="N151" s="84" t="s">
        <v>715</v>
      </c>
      <c r="O151" s="64">
        <v>27</v>
      </c>
      <c r="P151" s="64" t="s">
        <v>716</v>
      </c>
      <c r="Q151" s="64" t="s">
        <v>717</v>
      </c>
      <c r="R151" s="64" t="s">
        <v>398</v>
      </c>
      <c r="S151" s="64"/>
      <c r="T151" s="64"/>
      <c r="U151" s="64"/>
      <c r="V151" s="64"/>
      <c r="X151" s="64" t="str">
        <f>N151&amp;" "&amp;O151&amp;" "&amp;P151&amp;" "&amp;Q151&amp;" "&amp;R151&amp;" "&amp;S151&amp;" "&amp;T151</f>
        <v>Jl. Kol. Sugiono 27 Pulosari Waru Sidoarjo  </v>
      </c>
    </row>
    <row r="152" ht="30" hidden="1" spans="1:24">
      <c r="A152" s="45">
        <v>151</v>
      </c>
      <c r="B152" s="46">
        <v>187</v>
      </c>
      <c r="C152" s="46">
        <v>0</v>
      </c>
      <c r="D152" s="46" t="s">
        <v>837</v>
      </c>
      <c r="E152" s="45" t="s">
        <v>838</v>
      </c>
      <c r="F152" s="47" t="s">
        <v>839</v>
      </c>
      <c r="G152" s="48" t="s">
        <v>840</v>
      </c>
      <c r="H152" s="49" t="s">
        <v>841</v>
      </c>
      <c r="I152" s="45" t="s">
        <v>26</v>
      </c>
      <c r="J152" s="46">
        <v>6</v>
      </c>
      <c r="K152" s="45" t="s">
        <v>842</v>
      </c>
      <c r="L152" s="63" t="s">
        <v>843</v>
      </c>
      <c r="M152" s="45" t="s">
        <v>29</v>
      </c>
      <c r="N152" s="84" t="s">
        <v>844</v>
      </c>
      <c r="O152" s="64">
        <v>90</v>
      </c>
      <c r="P152" s="64">
        <v>8</v>
      </c>
      <c r="Q152" s="64">
        <v>1</v>
      </c>
      <c r="R152" s="64" t="s">
        <v>845</v>
      </c>
      <c r="S152" s="64" t="s">
        <v>846</v>
      </c>
      <c r="T152" s="64" t="s">
        <v>300</v>
      </c>
      <c r="U152" s="64">
        <v>60163</v>
      </c>
      <c r="V152" s="64" t="s">
        <v>301</v>
      </c>
      <c r="X152" s="64" t="str">
        <f>N152&amp;" "&amp;O152&amp;" Rt. "&amp;P152&amp;" Rw. "&amp;Q152&amp;" "&amp;R152&amp;" "&amp;S152&amp;" "&amp;T152&amp;" "&amp;U152&amp;" "&amp;V152</f>
        <v>Pesapen Pasar 90 Rt. 8 Rw. 1 Krembangan Utara Pabean Cantian Surabaya 60163 Jawa Timur</v>
      </c>
    </row>
    <row r="153" hidden="1" spans="1:24">
      <c r="A153" s="45">
        <v>152</v>
      </c>
      <c r="B153" s="46">
        <v>35</v>
      </c>
      <c r="C153" s="46">
        <v>0</v>
      </c>
      <c r="D153" s="46" t="s">
        <v>2089</v>
      </c>
      <c r="E153" s="45" t="s">
        <v>2090</v>
      </c>
      <c r="F153" s="47" t="s">
        <v>2091</v>
      </c>
      <c r="G153" s="48" t="s">
        <v>2091</v>
      </c>
      <c r="H153" s="49" t="s">
        <v>2092</v>
      </c>
      <c r="I153" s="45" t="s">
        <v>26</v>
      </c>
      <c r="J153" s="46">
        <v>7</v>
      </c>
      <c r="K153" s="45" t="s">
        <v>2093</v>
      </c>
      <c r="L153" s="63" t="s">
        <v>1796</v>
      </c>
      <c r="M153" s="45" t="s">
        <v>29</v>
      </c>
      <c r="O153" s="64"/>
      <c r="X153" s="64" t="str">
        <f>G153</f>
        <v>Jl. Rungkut Asri Timur VII/30 Surabaya</v>
      </c>
    </row>
    <row r="154" hidden="1" spans="1:24">
      <c r="A154" s="45">
        <v>153</v>
      </c>
      <c r="B154" s="46">
        <v>68</v>
      </c>
      <c r="C154" s="46">
        <v>0</v>
      </c>
      <c r="D154" s="46" t="s">
        <v>60</v>
      </c>
      <c r="E154" s="45" t="s">
        <v>61</v>
      </c>
      <c r="F154" s="47" t="s">
        <v>62</v>
      </c>
      <c r="G154" s="48" t="s">
        <v>62</v>
      </c>
      <c r="H154" s="49" t="s">
        <v>63</v>
      </c>
      <c r="I154" s="45" t="s">
        <v>26</v>
      </c>
      <c r="J154" s="46">
        <v>7</v>
      </c>
      <c r="K154" s="45" t="s">
        <v>64</v>
      </c>
      <c r="L154" s="63" t="s">
        <v>65</v>
      </c>
      <c r="M154" s="45" t="s">
        <v>29</v>
      </c>
      <c r="O154" s="64"/>
      <c r="X154" s="64" t="str">
        <f>G154</f>
        <v>Jl. Sumur Welut No. 22 RT. I RW. I Surabaya</v>
      </c>
    </row>
    <row r="155" ht="30" hidden="1" spans="1:24">
      <c r="A155" s="45">
        <v>154</v>
      </c>
      <c r="B155" s="46">
        <v>267</v>
      </c>
      <c r="C155" s="46">
        <v>0</v>
      </c>
      <c r="D155" s="46" t="s">
        <v>1484</v>
      </c>
      <c r="E155" s="45" t="s">
        <v>1485</v>
      </c>
      <c r="F155" s="47" t="s">
        <v>1486</v>
      </c>
      <c r="G155" s="48" t="s">
        <v>1487</v>
      </c>
      <c r="H155" s="49" t="s">
        <v>1488</v>
      </c>
      <c r="I155" s="45" t="s">
        <v>26</v>
      </c>
      <c r="J155" s="46">
        <v>7</v>
      </c>
      <c r="K155" s="45" t="s">
        <v>1359</v>
      </c>
      <c r="L155" s="63" t="s">
        <v>1489</v>
      </c>
      <c r="M155" s="45" t="s">
        <v>29</v>
      </c>
      <c r="N155" s="7" t="s">
        <v>589</v>
      </c>
      <c r="O155" s="64" t="s">
        <v>1490</v>
      </c>
      <c r="P155" t="s">
        <v>1074</v>
      </c>
      <c r="Q155">
        <v>1</v>
      </c>
      <c r="R155">
        <v>3</v>
      </c>
      <c r="S155" t="s">
        <v>1075</v>
      </c>
      <c r="T155" t="s">
        <v>1076</v>
      </c>
      <c r="U155" t="s">
        <v>300</v>
      </c>
      <c r="V155">
        <v>60198</v>
      </c>
      <c r="W155" t="s">
        <v>301</v>
      </c>
      <c r="X155" s="64" t="str">
        <f>N155&amp;" "&amp;O155&amp;" "&amp;P155&amp;" Rt. "&amp;Q155&amp;" Rw. "&amp;R155&amp;" "&amp;S155&amp;" "&amp;T155&amp;" "&amp;U155&amp;" "&amp;V155&amp;" "&amp;W155</f>
        <v>Tengger Kandangan Gg 7/4 Blok 55F Rt. 1 Rw. 3 Kandangan Benowo Surabaya 60198 Jawa Timur</v>
      </c>
    </row>
    <row r="156" ht="30" hidden="1" spans="1:24">
      <c r="A156" s="45">
        <v>155</v>
      </c>
      <c r="B156" s="46">
        <v>111</v>
      </c>
      <c r="C156" s="46">
        <v>0</v>
      </c>
      <c r="D156" s="46" t="s">
        <v>273</v>
      </c>
      <c r="E156" s="45" t="s">
        <v>274</v>
      </c>
      <c r="F156" s="47" t="s">
        <v>275</v>
      </c>
      <c r="G156" s="48" t="s">
        <v>275</v>
      </c>
      <c r="H156" s="49" t="s">
        <v>276</v>
      </c>
      <c r="I156" s="45" t="s">
        <v>26</v>
      </c>
      <c r="J156" s="46">
        <v>6</v>
      </c>
      <c r="K156" s="45" t="s">
        <v>277</v>
      </c>
      <c r="L156" s="63" t="s">
        <v>278</v>
      </c>
      <c r="M156" s="45" t="s">
        <v>29</v>
      </c>
      <c r="N156" s="64"/>
      <c r="O156" s="64"/>
      <c r="P156" s="64"/>
      <c r="X156" s="64" t="str">
        <f>G156</f>
        <v>JL. Upa Jiwa 6 Surabaya</v>
      </c>
    </row>
    <row r="157" ht="30" hidden="1" spans="1:24">
      <c r="A157" s="45">
        <v>156</v>
      </c>
      <c r="B157" s="46">
        <v>195</v>
      </c>
      <c r="C157" s="46">
        <v>0</v>
      </c>
      <c r="D157" s="46" t="s">
        <v>904</v>
      </c>
      <c r="E157" s="45" t="s">
        <v>905</v>
      </c>
      <c r="F157" s="47" t="s">
        <v>906</v>
      </c>
      <c r="G157" s="48" t="s">
        <v>907</v>
      </c>
      <c r="H157" s="49" t="s">
        <v>908</v>
      </c>
      <c r="I157" s="45" t="s">
        <v>26</v>
      </c>
      <c r="J157" s="46">
        <v>7</v>
      </c>
      <c r="K157" s="45" t="s">
        <v>352</v>
      </c>
      <c r="L157" s="63" t="s">
        <v>900</v>
      </c>
      <c r="M157" s="45" t="s">
        <v>29</v>
      </c>
      <c r="N157" s="84" t="s">
        <v>909</v>
      </c>
      <c r="O157" s="64">
        <v>39</v>
      </c>
      <c r="P157" s="64">
        <v>5</v>
      </c>
      <c r="Q157" s="64">
        <v>8</v>
      </c>
      <c r="R157" s="64" t="s">
        <v>910</v>
      </c>
      <c r="S157" s="64" t="s">
        <v>507</v>
      </c>
      <c r="T157" s="64" t="s">
        <v>300</v>
      </c>
      <c r="U157" s="64">
        <v>60135</v>
      </c>
      <c r="V157" t="s">
        <v>301</v>
      </c>
      <c r="X157" s="64" t="str">
        <f>N157&amp;" "&amp;O157&amp;" Rt. "&amp;P157&amp;" Rw. "&amp;Q157&amp;" "&amp;R157&amp;" "&amp;S157&amp;" "&amp;T157&amp;" "&amp;U157&amp;" "&amp;V157</f>
        <v>Tambak Segaran Wetan 39 Rt. 5 Rw. 8 Rangkah Tambak Sari Surabaya 60135 Jawa Timur</v>
      </c>
    </row>
    <row r="158" ht="30" hidden="1" spans="1:24">
      <c r="A158" s="45">
        <v>157</v>
      </c>
      <c r="B158" s="46">
        <v>198</v>
      </c>
      <c r="C158" s="46">
        <v>0</v>
      </c>
      <c r="D158" s="46" t="s">
        <v>929</v>
      </c>
      <c r="E158" s="45" t="s">
        <v>930</v>
      </c>
      <c r="F158" s="47" t="s">
        <v>931</v>
      </c>
      <c r="G158" s="48" t="s">
        <v>932</v>
      </c>
      <c r="H158" s="49" t="s">
        <v>933</v>
      </c>
      <c r="I158" s="45" t="s">
        <v>26</v>
      </c>
      <c r="J158" s="46">
        <v>7</v>
      </c>
      <c r="K158" s="45" t="s">
        <v>495</v>
      </c>
      <c r="L158" s="63" t="s">
        <v>926</v>
      </c>
      <c r="M158" s="45" t="s">
        <v>29</v>
      </c>
      <c r="N158" s="84" t="s">
        <v>934</v>
      </c>
      <c r="O158" s="64">
        <v>12</v>
      </c>
      <c r="P158" s="64">
        <v>1</v>
      </c>
      <c r="Q158" s="64">
        <v>6</v>
      </c>
      <c r="R158" s="64" t="s">
        <v>935</v>
      </c>
      <c r="S158" s="64" t="s">
        <v>299</v>
      </c>
      <c r="T158" s="64" t="s">
        <v>300</v>
      </c>
      <c r="U158" s="64">
        <v>60242</v>
      </c>
      <c r="V158" t="s">
        <v>301</v>
      </c>
      <c r="X158" s="64" t="str">
        <f>N158&amp;" "&amp;O158&amp;" Rt. "&amp;P158&amp;" Rw. "&amp;Q158&amp;" "&amp;R158&amp;" "&amp;S158&amp;" "&amp;T158&amp;" "&amp;U158&amp;" "&amp;V158</f>
        <v>Waringin Kedurus 12 Rt. 1 Rw. 6 Sawunggaling Wonokromo Surabaya 60242 Jawa Timur</v>
      </c>
    </row>
    <row r="159" ht="30" hidden="1" spans="1:24">
      <c r="A159" s="45">
        <v>158</v>
      </c>
      <c r="B159" s="46">
        <v>163</v>
      </c>
      <c r="C159" s="46">
        <v>0</v>
      </c>
      <c r="D159" s="46" t="s">
        <v>648</v>
      </c>
      <c r="E159" s="45" t="s">
        <v>649</v>
      </c>
      <c r="F159" s="47" t="s">
        <v>650</v>
      </c>
      <c r="G159" s="48" t="s">
        <v>651</v>
      </c>
      <c r="H159" s="49" t="s">
        <v>652</v>
      </c>
      <c r="I159" s="45" t="s">
        <v>26</v>
      </c>
      <c r="J159" s="46">
        <v>7</v>
      </c>
      <c r="K159" s="45" t="s">
        <v>361</v>
      </c>
      <c r="L159" s="63" t="s">
        <v>627</v>
      </c>
      <c r="M159" s="45" t="s">
        <v>29</v>
      </c>
      <c r="N159" s="84" t="s">
        <v>653</v>
      </c>
      <c r="O159" s="65" t="s">
        <v>654</v>
      </c>
      <c r="P159" s="64">
        <v>9</v>
      </c>
      <c r="Q159">
        <v>4</v>
      </c>
      <c r="R159" t="s">
        <v>298</v>
      </c>
      <c r="S159" t="s">
        <v>299</v>
      </c>
      <c r="T159" t="s">
        <v>300</v>
      </c>
      <c r="U159">
        <v>60245</v>
      </c>
      <c r="V159" t="s">
        <v>301</v>
      </c>
      <c r="X159" s="64" t="str">
        <f>N159&amp;" "&amp;O159&amp;" Rt. "&amp;P159&amp;" Rw. "&amp;Q159&amp;" "&amp;R159&amp;" "&amp;S159&amp;" "&amp;T159&amp;" "&amp;U159&amp;" "&amp;V159</f>
        <v>Ngagel Mulyo 10/42 Rt. 9 Rw. 4 Ngagelrejo Wonokromo Surabaya 60245 Jawa Timur</v>
      </c>
    </row>
    <row r="160" ht="30" hidden="1" spans="1:24">
      <c r="A160" s="45">
        <v>159</v>
      </c>
      <c r="B160" s="46">
        <v>116</v>
      </c>
      <c r="C160" s="46">
        <v>0</v>
      </c>
      <c r="D160" s="46" t="s">
        <v>312</v>
      </c>
      <c r="E160" s="45" t="s">
        <v>313</v>
      </c>
      <c r="F160" s="47" t="s">
        <v>314</v>
      </c>
      <c r="G160" s="48" t="s">
        <v>315</v>
      </c>
      <c r="H160" s="49" t="s">
        <v>316</v>
      </c>
      <c r="I160" s="45" t="s">
        <v>26</v>
      </c>
      <c r="J160" s="46">
        <v>7</v>
      </c>
      <c r="K160" s="45" t="s">
        <v>317</v>
      </c>
      <c r="L160" s="63" t="s">
        <v>289</v>
      </c>
      <c r="M160" s="45" t="s">
        <v>29</v>
      </c>
      <c r="N160" s="84" t="s">
        <v>318</v>
      </c>
      <c r="O160" s="64" t="s">
        <v>319</v>
      </c>
      <c r="P160" s="64">
        <v>5</v>
      </c>
      <c r="Q160" s="64">
        <v>4</v>
      </c>
      <c r="R160" s="64" t="s">
        <v>320</v>
      </c>
      <c r="S160" s="64" t="s">
        <v>318</v>
      </c>
      <c r="T160" s="64" t="s">
        <v>300</v>
      </c>
      <c r="U160" s="64">
        <v>60237</v>
      </c>
      <c r="V160" s="64" t="s">
        <v>301</v>
      </c>
      <c r="X160" s="64" t="str">
        <f>N160&amp;" "&amp;O160&amp;" Rt. "&amp;P160&amp;" Rw. "&amp;Q160&amp;" "&amp;R160&amp;" "&amp;S160&amp;" "&amp;T160&amp;" "&amp;U160&amp;" "&amp;V160</f>
        <v>Wonocolo Gg. 5 No. 140 D Rt. 5 Rw. 4 Jemur Wonosari Wonocolo Surabaya 60237 Jawa Timur</v>
      </c>
    </row>
    <row r="161" ht="30" hidden="1" spans="1:24">
      <c r="A161" s="45">
        <v>160</v>
      </c>
      <c r="B161" s="46">
        <v>124</v>
      </c>
      <c r="C161" s="46">
        <v>0</v>
      </c>
      <c r="D161" s="46" t="s">
        <v>368</v>
      </c>
      <c r="E161" s="45" t="s">
        <v>369</v>
      </c>
      <c r="F161" s="47" t="s">
        <v>370</v>
      </c>
      <c r="G161" s="48" t="s">
        <v>370</v>
      </c>
      <c r="H161" s="49" t="s">
        <v>371</v>
      </c>
      <c r="I161" s="45" t="s">
        <v>26</v>
      </c>
      <c r="J161" s="46">
        <v>5</v>
      </c>
      <c r="K161" s="45" t="s">
        <v>372</v>
      </c>
      <c r="L161" s="63" t="s">
        <v>362</v>
      </c>
      <c r="M161" s="45" t="s">
        <v>29</v>
      </c>
      <c r="N161" s="64"/>
      <c r="O161" s="64"/>
      <c r="P161" s="64"/>
      <c r="Q161" s="64"/>
      <c r="R161" s="64"/>
      <c r="S161" s="64"/>
      <c r="T161" s="64"/>
      <c r="U161" s="64"/>
      <c r="V161" s="64"/>
      <c r="X161" s="64" t="str">
        <f>G161</f>
        <v>Wiyung Indah IV Blok E-20 Surabaya</v>
      </c>
    </row>
    <row r="162" hidden="1" spans="1:24">
      <c r="A162" s="45">
        <v>161</v>
      </c>
      <c r="B162" s="46">
        <v>186</v>
      </c>
      <c r="C162" s="46">
        <v>0</v>
      </c>
      <c r="D162" s="46" t="s">
        <v>833</v>
      </c>
      <c r="E162" s="45" t="s">
        <v>834</v>
      </c>
      <c r="F162" s="47" t="s">
        <v>2094</v>
      </c>
      <c r="G162" s="48" t="s">
        <v>2094</v>
      </c>
      <c r="H162" s="49" t="s">
        <v>836</v>
      </c>
      <c r="I162" s="45" t="s">
        <v>26</v>
      </c>
      <c r="J162" s="46"/>
      <c r="K162" s="45"/>
      <c r="L162" s="63" t="s">
        <v>803</v>
      </c>
      <c r="M162" s="45" t="s">
        <v>29</v>
      </c>
      <c r="N162" s="64"/>
      <c r="O162" s="64"/>
      <c r="P162" s="64"/>
      <c r="Q162" s="64"/>
      <c r="R162" s="64"/>
      <c r="S162" s="64"/>
      <c r="T162" s="64"/>
      <c r="U162" s="64"/>
      <c r="X162" s="64" t="str">
        <f>G162</f>
        <v>MULYOREJO BARAT NO.16 SURABAYA</v>
      </c>
    </row>
    <row r="163" ht="30" hidden="1" spans="1:24">
      <c r="A163" s="45">
        <v>162</v>
      </c>
      <c r="B163" s="46">
        <v>202</v>
      </c>
      <c r="C163" s="46">
        <v>0</v>
      </c>
      <c r="D163" s="46" t="s">
        <v>962</v>
      </c>
      <c r="E163" s="45" t="s">
        <v>963</v>
      </c>
      <c r="F163" s="47" t="s">
        <v>2095</v>
      </c>
      <c r="G163" s="48" t="s">
        <v>2095</v>
      </c>
      <c r="H163" s="49" t="s">
        <v>965</v>
      </c>
      <c r="I163" s="45" t="s">
        <v>26</v>
      </c>
      <c r="J163" s="46">
        <v>6</v>
      </c>
      <c r="K163" s="45" t="s">
        <v>966</v>
      </c>
      <c r="L163" s="63" t="s">
        <v>958</v>
      </c>
      <c r="M163" s="45" t="s">
        <v>29</v>
      </c>
      <c r="N163" s="64"/>
      <c r="O163" s="64"/>
      <c r="P163" s="64"/>
      <c r="Q163" s="64"/>
      <c r="R163" s="64"/>
      <c r="S163" s="64"/>
      <c r="T163" s="64"/>
      <c r="U163" s="64"/>
      <c r="V163" s="64"/>
      <c r="X163" s="64" t="str">
        <f>G163</f>
        <v>TENGGUMUNG BARU SEL. VI /2B SURABAYA</v>
      </c>
    </row>
    <row r="164" hidden="1" spans="1:24">
      <c r="A164" s="45">
        <v>163</v>
      </c>
      <c r="B164" s="46">
        <v>23</v>
      </c>
      <c r="C164" s="46">
        <v>0</v>
      </c>
      <c r="D164" s="46" t="s">
        <v>2096</v>
      </c>
      <c r="E164" s="45" t="s">
        <v>2097</v>
      </c>
      <c r="F164" s="47" t="s">
        <v>2098</v>
      </c>
      <c r="G164" s="48" t="s">
        <v>2098</v>
      </c>
      <c r="H164" s="49" t="s">
        <v>2099</v>
      </c>
      <c r="I164" s="45" t="s">
        <v>26</v>
      </c>
      <c r="J164" s="46">
        <v>6</v>
      </c>
      <c r="K164" s="45" t="s">
        <v>2100</v>
      </c>
      <c r="L164" s="63" t="s">
        <v>2018</v>
      </c>
      <c r="M164" s="45" t="s">
        <v>29</v>
      </c>
      <c r="N164" s="64"/>
      <c r="O164" s="64"/>
      <c r="P164" s="64"/>
      <c r="Q164" s="64"/>
      <c r="R164" s="64"/>
      <c r="S164" s="64"/>
      <c r="T164" s="64"/>
      <c r="U164" s="64"/>
      <c r="V164" s="64"/>
      <c r="X164" s="64" t="str">
        <f>G164</f>
        <v>MANUKAN LOR III D/17 SURABAYA</v>
      </c>
    </row>
    <row r="165" ht="30" hidden="1" spans="1:24">
      <c r="A165" s="45">
        <v>164</v>
      </c>
      <c r="B165" s="46">
        <v>159</v>
      </c>
      <c r="C165" s="46">
        <v>0</v>
      </c>
      <c r="D165" s="46" t="s">
        <v>614</v>
      </c>
      <c r="E165" s="45" t="s">
        <v>615</v>
      </c>
      <c r="F165" s="47" t="s">
        <v>616</v>
      </c>
      <c r="G165" s="48" t="s">
        <v>617</v>
      </c>
      <c r="H165" s="49" t="s">
        <v>618</v>
      </c>
      <c r="I165" s="45" t="s">
        <v>26</v>
      </c>
      <c r="J165" s="46">
        <v>7</v>
      </c>
      <c r="K165" s="45" t="s">
        <v>317</v>
      </c>
      <c r="L165" s="63" t="s">
        <v>582</v>
      </c>
      <c r="M165" s="45" t="s">
        <v>29</v>
      </c>
      <c r="N165" s="84" t="s">
        <v>619</v>
      </c>
      <c r="O165" s="64">
        <v>32</v>
      </c>
      <c r="P165" s="64">
        <v>1</v>
      </c>
      <c r="Q165" s="64">
        <v>6</v>
      </c>
      <c r="R165" s="64" t="s">
        <v>620</v>
      </c>
      <c r="S165" s="64" t="s">
        <v>560</v>
      </c>
      <c r="T165" s="64" t="s">
        <v>300</v>
      </c>
      <c r="U165" s="64">
        <v>60113</v>
      </c>
      <c r="V165" s="64" t="s">
        <v>301</v>
      </c>
      <c r="X165" s="64" t="str">
        <f>N165&amp;" "&amp;O165&amp;" Rt. "&amp;P165&amp;" Rw. "&amp;Q165&amp;" "&amp;R165&amp;" "&amp;S165&amp;" "&amp;T165&amp;" "&amp;U165&amp;" "&amp;V165</f>
        <v>Sutorejo 32 Rt. 1 Rw. 6 Dukuh Sutorejo Mulyorejo Surabaya 60113 Jawa Timur</v>
      </c>
    </row>
    <row r="166" ht="45" hidden="1" spans="1:24">
      <c r="A166" s="45">
        <v>165</v>
      </c>
      <c r="B166" s="46">
        <v>170</v>
      </c>
      <c r="C166" s="46">
        <v>0</v>
      </c>
      <c r="D166" s="46" t="s">
        <v>699</v>
      </c>
      <c r="E166" s="45" t="s">
        <v>700</v>
      </c>
      <c r="F166" s="47" t="s">
        <v>701</v>
      </c>
      <c r="G166" s="48" t="s">
        <v>702</v>
      </c>
      <c r="H166" s="49" t="s">
        <v>703</v>
      </c>
      <c r="I166" s="45" t="s">
        <v>26</v>
      </c>
      <c r="J166" s="46">
        <v>7</v>
      </c>
      <c r="K166" s="45" t="s">
        <v>317</v>
      </c>
      <c r="L166" s="63" t="s">
        <v>704</v>
      </c>
      <c r="M166" s="45" t="s">
        <v>29</v>
      </c>
      <c r="N166" s="84" t="s">
        <v>705</v>
      </c>
      <c r="O166" s="64" t="s">
        <v>706</v>
      </c>
      <c r="P166" s="64">
        <v>4</v>
      </c>
      <c r="Q166" s="64">
        <v>4</v>
      </c>
      <c r="R166" s="64" t="s">
        <v>707</v>
      </c>
      <c r="S166" s="64" t="s">
        <v>708</v>
      </c>
      <c r="T166" s="64" t="s">
        <v>300</v>
      </c>
      <c r="U166" s="64">
        <v>60222</v>
      </c>
      <c r="V166" s="64" t="s">
        <v>301</v>
      </c>
      <c r="X166" s="64" t="str">
        <f>N166&amp;" "&amp;O166&amp;" Rt. "&amp;P166&amp;" Rw. "&amp;Q166&amp;" "&amp;R166&amp;" "&amp;S166&amp;" "&amp;T166&amp;" "&amp;U166&amp;" "&amp;V166</f>
        <v>Griya Kebaron Tengah 9 U / 2 Rt. 4 Rw. 4 Kebraon Karang Pilang Surabaya 60222 Jawa Timur</v>
      </c>
    </row>
    <row r="167" ht="30" hidden="1" spans="1:24">
      <c r="A167" s="45">
        <v>166</v>
      </c>
      <c r="B167" s="46">
        <v>30</v>
      </c>
      <c r="C167" s="46">
        <v>0</v>
      </c>
      <c r="D167" s="46" t="s">
        <v>2101</v>
      </c>
      <c r="E167" s="45" t="s">
        <v>2102</v>
      </c>
      <c r="F167" s="47" t="s">
        <v>2103</v>
      </c>
      <c r="G167" s="48" t="s">
        <v>2103</v>
      </c>
      <c r="H167" s="47"/>
      <c r="I167" s="45" t="s">
        <v>26</v>
      </c>
      <c r="J167" s="46">
        <v>7</v>
      </c>
      <c r="K167" s="45" t="s">
        <v>64</v>
      </c>
      <c r="L167" s="63" t="s">
        <v>2030</v>
      </c>
      <c r="M167" s="45" t="s">
        <v>29</v>
      </c>
      <c r="N167" s="64"/>
      <c r="O167" s="64"/>
      <c r="P167" s="64"/>
      <c r="Q167" s="64"/>
      <c r="R167" s="64"/>
      <c r="S167" s="64"/>
      <c r="T167" s="64"/>
      <c r="U167" s="64"/>
      <c r="V167" s="64"/>
      <c r="X167" s="64" t="str">
        <f>G167</f>
        <v>Jl. Ksatrian Gg. Teratai 19 Karang Pilang Surabaya</v>
      </c>
    </row>
    <row r="168" hidden="1" spans="1:24">
      <c r="A168" s="45">
        <v>167</v>
      </c>
      <c r="B168" s="46">
        <v>212</v>
      </c>
      <c r="C168" s="46">
        <v>0</v>
      </c>
      <c r="D168" s="46" t="s">
        <v>1043</v>
      </c>
      <c r="E168" s="45" t="s">
        <v>1044</v>
      </c>
      <c r="F168" s="47" t="s">
        <v>1045</v>
      </c>
      <c r="G168" s="48" t="s">
        <v>1046</v>
      </c>
      <c r="H168" s="49" t="s">
        <v>1047</v>
      </c>
      <c r="I168" s="45" t="s">
        <v>26</v>
      </c>
      <c r="J168" s="46">
        <v>6</v>
      </c>
      <c r="K168" s="45" t="s">
        <v>1048</v>
      </c>
      <c r="L168" s="63" t="s">
        <v>1032</v>
      </c>
      <c r="M168" s="45" t="s">
        <v>29</v>
      </c>
      <c r="N168" s="7" t="s">
        <v>1049</v>
      </c>
      <c r="O168" s="64" t="s">
        <v>1050</v>
      </c>
      <c r="P168" t="s">
        <v>300</v>
      </c>
      <c r="X168" s="64" t="str">
        <f>N168&amp;" "&amp;O168&amp;" "&amp;P168&amp;" "&amp;Q168&amp;" "&amp;R168&amp;" "&amp;S168&amp;" "&amp;T168</f>
        <v>Jl. Simorejo 31 / 4 Surabaya    </v>
      </c>
    </row>
    <row r="169" ht="30" hidden="1" spans="1:24">
      <c r="A169" s="45">
        <v>168</v>
      </c>
      <c r="B169" s="46">
        <v>67</v>
      </c>
      <c r="C169" s="46">
        <v>0</v>
      </c>
      <c r="D169" s="46" t="s">
        <v>55</v>
      </c>
      <c r="E169" s="45" t="s">
        <v>56</v>
      </c>
      <c r="F169" s="47" t="s">
        <v>57</v>
      </c>
      <c r="G169" s="48" t="s">
        <v>57</v>
      </c>
      <c r="H169" s="49" t="s">
        <v>58</v>
      </c>
      <c r="I169" s="45" t="s">
        <v>26</v>
      </c>
      <c r="J169" s="46">
        <v>7</v>
      </c>
      <c r="K169" s="45" t="s">
        <v>59</v>
      </c>
      <c r="L169" s="63" t="s">
        <v>45</v>
      </c>
      <c r="M169" s="45" t="s">
        <v>29</v>
      </c>
      <c r="N169" s="64"/>
      <c r="O169" s="64"/>
      <c r="P169" s="64"/>
      <c r="Q169" s="64"/>
      <c r="R169" s="64"/>
      <c r="S169" s="64"/>
      <c r="T169" s="64"/>
      <c r="U169" s="64"/>
      <c r="V169" s="64"/>
      <c r="X169" s="64" t="str">
        <f t="shared" ref="X169:X175" si="1">G169</f>
        <v>Genteng Arnowo 8 Surabaya</v>
      </c>
    </row>
    <row r="170" ht="30" hidden="1" spans="1:24">
      <c r="A170" s="45">
        <v>169</v>
      </c>
      <c r="B170" s="46">
        <v>74</v>
      </c>
      <c r="C170" s="46">
        <v>0</v>
      </c>
      <c r="D170" s="46" t="s">
        <v>92</v>
      </c>
      <c r="E170" s="45" t="s">
        <v>93</v>
      </c>
      <c r="F170" s="47" t="s">
        <v>94</v>
      </c>
      <c r="G170" s="48" t="s">
        <v>94</v>
      </c>
      <c r="H170" s="49" t="s">
        <v>95</v>
      </c>
      <c r="I170" s="45" t="s">
        <v>26</v>
      </c>
      <c r="J170" s="46">
        <v>7</v>
      </c>
      <c r="K170" s="45" t="s">
        <v>96</v>
      </c>
      <c r="L170" s="63" t="s">
        <v>81</v>
      </c>
      <c r="M170" s="45" t="s">
        <v>29</v>
      </c>
      <c r="N170" s="64"/>
      <c r="O170" s="64"/>
      <c r="P170" s="64"/>
      <c r="Q170" s="64"/>
      <c r="R170" s="64"/>
      <c r="S170" s="64"/>
      <c r="T170" s="64"/>
      <c r="U170" s="64"/>
      <c r="V170" s="64"/>
      <c r="X170" s="64" t="str">
        <f t="shared" si="1"/>
        <v>Ds. Turi Leminggir No. 16 RT. 17 RW. 03 Mojosari Mojokerto</v>
      </c>
    </row>
    <row r="171" ht="30" hidden="1" spans="1:24">
      <c r="A171" s="45">
        <v>170</v>
      </c>
      <c r="B171" s="46">
        <v>105</v>
      </c>
      <c r="C171" s="46">
        <v>0</v>
      </c>
      <c r="D171" s="46" t="s">
        <v>246</v>
      </c>
      <c r="E171" s="45" t="s">
        <v>247</v>
      </c>
      <c r="F171" s="47" t="s">
        <v>2104</v>
      </c>
      <c r="G171" s="48" t="s">
        <v>2104</v>
      </c>
      <c r="H171" s="49" t="s">
        <v>249</v>
      </c>
      <c r="I171" s="45" t="s">
        <v>26</v>
      </c>
      <c r="J171" s="46">
        <v>7</v>
      </c>
      <c r="K171" s="45" t="s">
        <v>116</v>
      </c>
      <c r="L171" s="63" t="s">
        <v>250</v>
      </c>
      <c r="M171" s="45" t="s">
        <v>29</v>
      </c>
      <c r="N171" s="64"/>
      <c r="O171" s="64"/>
      <c r="P171" s="64"/>
      <c r="Q171" s="64"/>
      <c r="R171" s="64"/>
      <c r="S171" s="64"/>
      <c r="T171" s="64"/>
      <c r="U171" s="64"/>
      <c r="V171" s="64"/>
      <c r="X171" s="64" t="str">
        <f t="shared" si="1"/>
        <v>TENGGER KANDANGAN VII/9 SURABAYA</v>
      </c>
    </row>
    <row r="172" ht="30" hidden="1" spans="1:24">
      <c r="A172" s="45">
        <v>171</v>
      </c>
      <c r="B172" s="46">
        <v>44</v>
      </c>
      <c r="C172" s="46">
        <v>0</v>
      </c>
      <c r="D172" s="46" t="s">
        <v>2105</v>
      </c>
      <c r="E172" s="45" t="s">
        <v>479</v>
      </c>
      <c r="F172" s="47" t="s">
        <v>2106</v>
      </c>
      <c r="G172" s="48" t="s">
        <v>2106</v>
      </c>
      <c r="H172" s="49" t="s">
        <v>2107</v>
      </c>
      <c r="I172" s="45" t="s">
        <v>26</v>
      </c>
      <c r="J172" s="46">
        <v>7</v>
      </c>
      <c r="K172" s="45" t="s">
        <v>80</v>
      </c>
      <c r="L172" s="63" t="s">
        <v>1807</v>
      </c>
      <c r="M172" s="45" t="s">
        <v>29</v>
      </c>
      <c r="N172" s="64"/>
      <c r="O172" s="64"/>
      <c r="P172" s="64"/>
      <c r="Q172" s="64"/>
      <c r="R172" s="64"/>
      <c r="X172" s="64" t="str">
        <f t="shared" si="1"/>
        <v>Jl. Bratang I/1 SURABAYA</v>
      </c>
    </row>
    <row r="173" ht="30" hidden="1" spans="1:24">
      <c r="A173" s="45">
        <v>172</v>
      </c>
      <c r="B173" s="46">
        <v>141</v>
      </c>
      <c r="C173" s="46">
        <v>0</v>
      </c>
      <c r="D173" s="46" t="s">
        <v>478</v>
      </c>
      <c r="E173" s="45" t="s">
        <v>479</v>
      </c>
      <c r="F173" s="47" t="s">
        <v>480</v>
      </c>
      <c r="G173" s="48" t="s">
        <v>480</v>
      </c>
      <c r="H173" s="49" t="s">
        <v>481</v>
      </c>
      <c r="I173" s="45" t="s">
        <v>26</v>
      </c>
      <c r="J173" s="46">
        <v>6</v>
      </c>
      <c r="K173" s="45" t="s">
        <v>482</v>
      </c>
      <c r="L173" s="63" t="s">
        <v>470</v>
      </c>
      <c r="M173" s="45" t="s">
        <v>29</v>
      </c>
      <c r="N173" s="64"/>
      <c r="O173" s="64"/>
      <c r="P173" s="64"/>
      <c r="Q173" s="64"/>
      <c r="R173" s="64"/>
      <c r="S173" s="64"/>
      <c r="T173" s="64"/>
      <c r="U173" s="64"/>
      <c r="X173" s="64" t="str">
        <f t="shared" si="1"/>
        <v>Pondok Marinir Blok P No. 2 RT 24 RW 07 Masangan Kulon Kab. Sidoarjo</v>
      </c>
    </row>
    <row r="174" hidden="1" spans="1:24">
      <c r="A174" s="45">
        <v>173</v>
      </c>
      <c r="B174" s="46">
        <v>83</v>
      </c>
      <c r="C174" s="46">
        <v>0</v>
      </c>
      <c r="D174" s="46" t="s">
        <v>138</v>
      </c>
      <c r="E174" s="45" t="s">
        <v>139</v>
      </c>
      <c r="F174" s="47" t="s">
        <v>140</v>
      </c>
      <c r="G174" s="48" t="s">
        <v>140</v>
      </c>
      <c r="H174" s="49" t="s">
        <v>141</v>
      </c>
      <c r="I174" s="45" t="s">
        <v>26</v>
      </c>
      <c r="J174" s="46">
        <v>7</v>
      </c>
      <c r="K174" s="45" t="s">
        <v>142</v>
      </c>
      <c r="L174" s="63" t="s">
        <v>143</v>
      </c>
      <c r="M174" s="45" t="s">
        <v>29</v>
      </c>
      <c r="O174" s="64"/>
      <c r="X174" s="64" t="str">
        <f t="shared" si="1"/>
        <v>Tenggulunan Krian Sidoarjo</v>
      </c>
    </row>
    <row r="175" ht="30" hidden="1" spans="1:24">
      <c r="A175" s="45">
        <v>174</v>
      </c>
      <c r="B175" s="46">
        <v>84</v>
      </c>
      <c r="C175" s="46">
        <v>0</v>
      </c>
      <c r="D175" s="46" t="s">
        <v>144</v>
      </c>
      <c r="E175" s="45" t="s">
        <v>145</v>
      </c>
      <c r="F175" s="47" t="s">
        <v>146</v>
      </c>
      <c r="G175" s="48" t="s">
        <v>146</v>
      </c>
      <c r="H175" s="49" t="s">
        <v>147</v>
      </c>
      <c r="I175" s="45" t="s">
        <v>26</v>
      </c>
      <c r="J175" s="46">
        <v>7</v>
      </c>
      <c r="K175" s="45" t="s">
        <v>148</v>
      </c>
      <c r="L175" s="63" t="s">
        <v>143</v>
      </c>
      <c r="M175" s="45" t="s">
        <v>29</v>
      </c>
      <c r="N175" s="64"/>
      <c r="O175" s="64"/>
      <c r="P175" s="64"/>
      <c r="Q175" s="64"/>
      <c r="X175" s="64" t="str">
        <f t="shared" si="1"/>
        <v>Jl. Satria No. 7A Ketegan Taman Sidoarjo</v>
      </c>
    </row>
    <row r="176" ht="30" hidden="1" spans="1:24">
      <c r="A176" s="45">
        <v>175</v>
      </c>
      <c r="B176" s="46">
        <v>275</v>
      </c>
      <c r="C176" s="46">
        <v>0</v>
      </c>
      <c r="D176" s="46" t="s">
        <v>1550</v>
      </c>
      <c r="E176" s="45" t="s">
        <v>1551</v>
      </c>
      <c r="F176" s="47" t="s">
        <v>1552</v>
      </c>
      <c r="G176" s="48" t="s">
        <v>1553</v>
      </c>
      <c r="H176" s="49" t="s">
        <v>1554</v>
      </c>
      <c r="I176" s="45" t="s">
        <v>26</v>
      </c>
      <c r="J176" s="46">
        <v>7</v>
      </c>
      <c r="K176" s="45" t="s">
        <v>1555</v>
      </c>
      <c r="L176" s="63" t="s">
        <v>1547</v>
      </c>
      <c r="M176" s="45" t="s">
        <v>29</v>
      </c>
      <c r="N176" s="84" t="s">
        <v>1556</v>
      </c>
      <c r="O176" s="64">
        <v>8</v>
      </c>
      <c r="P176" s="64">
        <v>2</v>
      </c>
      <c r="Q176" s="64" t="s">
        <v>1557</v>
      </c>
      <c r="R176" s="64" t="s">
        <v>1558</v>
      </c>
      <c r="S176" s="64" t="s">
        <v>1015</v>
      </c>
      <c r="T176" s="64">
        <v>64293</v>
      </c>
      <c r="U176" s="64" t="s">
        <v>301</v>
      </c>
      <c r="X176" s="64" t="str">
        <f>N176&amp;" Rt. "&amp;O176&amp;" Rw."&amp;P176&amp;" "&amp;Q176&amp;" "&amp;R176&amp;" "&amp;S176&amp;" "&amp;T176&amp;" "&amp;U176</f>
        <v>Dsn. Kebonrejo Rt. 8 Rw.2 Kebonrejo Kepung Kediri 64293 Jawa Timur</v>
      </c>
    </row>
    <row r="177" ht="30" hidden="1" spans="1:24">
      <c r="A177" s="45">
        <v>176</v>
      </c>
      <c r="B177" s="46">
        <v>142</v>
      </c>
      <c r="C177" s="46">
        <v>0</v>
      </c>
      <c r="D177" s="46" t="s">
        <v>483</v>
      </c>
      <c r="E177" s="45" t="s">
        <v>484</v>
      </c>
      <c r="F177" s="47" t="s">
        <v>485</v>
      </c>
      <c r="G177" s="48" t="s">
        <v>486</v>
      </c>
      <c r="H177" s="49" t="s">
        <v>487</v>
      </c>
      <c r="I177" s="45" t="s">
        <v>26</v>
      </c>
      <c r="J177" s="46">
        <v>7</v>
      </c>
      <c r="K177" s="45" t="s">
        <v>454</v>
      </c>
      <c r="L177" s="63" t="s">
        <v>470</v>
      </c>
      <c r="M177" s="45" t="s">
        <v>29</v>
      </c>
      <c r="N177" s="84" t="s">
        <v>488</v>
      </c>
      <c r="O177" s="64">
        <v>29</v>
      </c>
      <c r="P177" s="64">
        <v>7</v>
      </c>
      <c r="Q177" s="64" t="s">
        <v>489</v>
      </c>
      <c r="R177" s="64" t="s">
        <v>458</v>
      </c>
      <c r="S177" s="64" t="s">
        <v>398</v>
      </c>
      <c r="T177" s="64">
        <v>61262</v>
      </c>
      <c r="U177" s="64" t="s">
        <v>301</v>
      </c>
      <c r="V177" s="64"/>
      <c r="X177" s="64" t="str">
        <f>N177&amp;" Rt. "&amp;O177&amp;" Rw."&amp;P177&amp;" "&amp;Q177&amp;" "&amp;R177&amp;" "&amp;S177&amp;" "&amp;T177&amp;" "&amp;U177</f>
        <v>Madubronto Rt. 29 Rw.7 Sidorejo Krian Sidoarjo 61262 Jawa Timur</v>
      </c>
    </row>
    <row r="178" ht="30" hidden="1" spans="1:24">
      <c r="A178" s="45">
        <v>177</v>
      </c>
      <c r="B178" s="46">
        <v>215</v>
      </c>
      <c r="C178" s="46">
        <v>0</v>
      </c>
      <c r="D178" s="46" t="s">
        <v>1066</v>
      </c>
      <c r="E178" s="45" t="s">
        <v>1067</v>
      </c>
      <c r="F178" s="47" t="s">
        <v>1068</v>
      </c>
      <c r="G178" s="48" t="s">
        <v>1069</v>
      </c>
      <c r="H178" s="49" t="s">
        <v>1070</v>
      </c>
      <c r="I178" s="45" t="s">
        <v>26</v>
      </c>
      <c r="J178" s="46">
        <v>5</v>
      </c>
      <c r="K178" s="45" t="s">
        <v>1071</v>
      </c>
      <c r="L178" s="63" t="s">
        <v>1072</v>
      </c>
      <c r="M178" s="45" t="s">
        <v>29</v>
      </c>
      <c r="N178" s="84" t="s">
        <v>589</v>
      </c>
      <c r="O178" s="64" t="s">
        <v>1073</v>
      </c>
      <c r="P178" s="64" t="s">
        <v>1074</v>
      </c>
      <c r="Q178" s="64">
        <v>1</v>
      </c>
      <c r="R178" s="64">
        <v>3</v>
      </c>
      <c r="S178" s="64" t="s">
        <v>1075</v>
      </c>
      <c r="T178" t="s">
        <v>1076</v>
      </c>
      <c r="U178" t="s">
        <v>300</v>
      </c>
      <c r="V178">
        <v>60198</v>
      </c>
      <c r="W178" t="s">
        <v>301</v>
      </c>
      <c r="X178" s="64" t="str">
        <f>N178&amp;" "&amp;O178&amp;" "&amp;P178&amp;" Rt. "&amp;Q178&amp;" Rw. "&amp;R178&amp;" "&amp;S178&amp;" "&amp;T178&amp;" "&amp;U178&amp;" "&amp;V178&amp;" "&amp;W178</f>
        <v>Tengger Kandangan VII/2 Blok 55F Rt. 1 Rw. 3 Kandangan Benowo Surabaya 60198 Jawa Timur</v>
      </c>
    </row>
    <row r="179" ht="30" hidden="1" spans="1:24">
      <c r="A179" s="45">
        <v>178</v>
      </c>
      <c r="B179" s="46">
        <v>224</v>
      </c>
      <c r="C179" s="46">
        <v>0</v>
      </c>
      <c r="D179" s="46" t="s">
        <v>1145</v>
      </c>
      <c r="E179" s="45" t="s">
        <v>1146</v>
      </c>
      <c r="F179" s="47" t="s">
        <v>1147</v>
      </c>
      <c r="G179" s="48" t="s">
        <v>1148</v>
      </c>
      <c r="H179" s="49" t="s">
        <v>1149</v>
      </c>
      <c r="I179" s="45" t="s">
        <v>26</v>
      </c>
      <c r="J179" s="46">
        <v>6</v>
      </c>
      <c r="K179" s="45" t="s">
        <v>1150</v>
      </c>
      <c r="L179" s="63" t="s">
        <v>1140</v>
      </c>
      <c r="M179" s="45" t="s">
        <v>29</v>
      </c>
      <c r="N179" s="84" t="s">
        <v>1151</v>
      </c>
      <c r="O179" s="64">
        <v>27</v>
      </c>
      <c r="P179" s="64">
        <v>2</v>
      </c>
      <c r="Q179">
        <v>12</v>
      </c>
      <c r="R179" t="s">
        <v>1152</v>
      </c>
      <c r="S179" t="s">
        <v>1153</v>
      </c>
      <c r="T179" t="s">
        <v>300</v>
      </c>
      <c r="U179">
        <v>60271</v>
      </c>
      <c r="V179" t="s">
        <v>301</v>
      </c>
      <c r="X179" s="64" t="str">
        <f>N179&amp;" "&amp;O179&amp;" Rt. "&amp;P179&amp;" Rw. "&amp;Q179&amp;" "&amp;R179&amp;" "&amp;S179&amp;" "&amp;T179&amp;" "&amp;U179&amp;" "&amp;V179</f>
        <v>Keputran Kejambon I 27 Rt. 2 Rw. 12 Embong Kaliasin Genteng Surabaya 60271 Jawa Timur</v>
      </c>
    </row>
    <row r="180" ht="30" hidden="1" spans="1:24">
      <c r="A180" s="45">
        <v>179</v>
      </c>
      <c r="B180" s="46">
        <v>167</v>
      </c>
      <c r="C180" s="46">
        <v>0</v>
      </c>
      <c r="D180" s="46" t="s">
        <v>678</v>
      </c>
      <c r="E180" s="45" t="s">
        <v>679</v>
      </c>
      <c r="F180" s="47" t="s">
        <v>2108</v>
      </c>
      <c r="G180" s="48" t="s">
        <v>2108</v>
      </c>
      <c r="H180" s="49" t="s">
        <v>681</v>
      </c>
      <c r="I180" s="45" t="s">
        <v>26</v>
      </c>
      <c r="J180" s="46">
        <v>6</v>
      </c>
      <c r="K180" s="45" t="s">
        <v>682</v>
      </c>
      <c r="L180" s="63" t="s">
        <v>683</v>
      </c>
      <c r="M180" s="45" t="s">
        <v>29</v>
      </c>
      <c r="N180" s="64"/>
      <c r="O180" s="64"/>
      <c r="P180" s="64"/>
      <c r="X180" s="64" t="str">
        <f>G180</f>
        <v>PERUM. GRAHA KUNCARA II M/15 SURABAYA</v>
      </c>
    </row>
    <row r="181" ht="30" hidden="1" spans="1:24">
      <c r="A181" s="45">
        <v>180</v>
      </c>
      <c r="B181" s="46">
        <v>278</v>
      </c>
      <c r="C181" s="46">
        <v>0</v>
      </c>
      <c r="D181" s="46" t="s">
        <v>1576</v>
      </c>
      <c r="E181" s="45" t="s">
        <v>1577</v>
      </c>
      <c r="F181" s="47" t="s">
        <v>1578</v>
      </c>
      <c r="G181" s="48" t="s">
        <v>1579</v>
      </c>
      <c r="H181" s="49" t="s">
        <v>1580</v>
      </c>
      <c r="I181" s="45" t="s">
        <v>26</v>
      </c>
      <c r="J181" s="46">
        <v>6</v>
      </c>
      <c r="K181" s="45" t="s">
        <v>1150</v>
      </c>
      <c r="L181" s="63" t="s">
        <v>1574</v>
      </c>
      <c r="M181" s="45" t="s">
        <v>29</v>
      </c>
      <c r="N181" s="84" t="s">
        <v>1581</v>
      </c>
      <c r="O181" s="64">
        <v>10</v>
      </c>
      <c r="P181" s="64">
        <v>3</v>
      </c>
      <c r="Q181" s="64" t="s">
        <v>1582</v>
      </c>
      <c r="R181" s="64" t="s">
        <v>1583</v>
      </c>
      <c r="S181" s="64" t="s">
        <v>300</v>
      </c>
      <c r="T181" s="64">
        <v>61271</v>
      </c>
      <c r="U181" s="64" t="s">
        <v>301</v>
      </c>
      <c r="X181" s="64" t="str">
        <f>N181&amp;" Rt. "&amp;O181&amp;" Rw."&amp;P181&amp;" "&amp;Q181&amp;" "&amp;R181&amp;" "&amp;S181&amp;" "&amp;T181&amp;" "&amp;U181</f>
        <v>Kaliampo Rt. 10 Rw.3 Kalipecabean Candi Surabaya 61271 Jawa Timur</v>
      </c>
    </row>
    <row r="182" hidden="1" spans="1:24">
      <c r="A182" s="45">
        <v>181</v>
      </c>
      <c r="B182" s="46">
        <v>22</v>
      </c>
      <c r="C182" s="46">
        <v>0</v>
      </c>
      <c r="D182" s="46" t="s">
        <v>2109</v>
      </c>
      <c r="E182" s="45" t="s">
        <v>2110</v>
      </c>
      <c r="F182" s="47" t="s">
        <v>2111</v>
      </c>
      <c r="G182" s="48" t="s">
        <v>2111</v>
      </c>
      <c r="H182" s="49" t="s">
        <v>2112</v>
      </c>
      <c r="I182" s="45" t="s">
        <v>26</v>
      </c>
      <c r="J182" s="46">
        <v>7</v>
      </c>
      <c r="K182" s="45" t="s">
        <v>75</v>
      </c>
      <c r="L182" s="63" t="s">
        <v>2018</v>
      </c>
      <c r="M182" s="45" t="s">
        <v>29</v>
      </c>
      <c r="N182" s="64"/>
      <c r="O182" s="64"/>
      <c r="P182" s="64"/>
      <c r="Q182" s="64"/>
      <c r="R182" s="64"/>
      <c r="S182" s="64"/>
      <c r="T182" s="64"/>
      <c r="X182" s="64" t="str">
        <f>G182</f>
        <v>Jl. Dukuh Pakis III / 34 Surabaya</v>
      </c>
    </row>
    <row r="183" hidden="1" spans="1:24">
      <c r="A183" s="45">
        <v>182</v>
      </c>
      <c r="B183" s="46">
        <v>20</v>
      </c>
      <c r="C183" s="46">
        <v>0</v>
      </c>
      <c r="D183" s="46" t="s">
        <v>2113</v>
      </c>
      <c r="E183" s="45" t="s">
        <v>2114</v>
      </c>
      <c r="F183" s="47" t="s">
        <v>2115</v>
      </c>
      <c r="G183" s="48" t="s">
        <v>2115</v>
      </c>
      <c r="H183" s="49" t="s">
        <v>2116</v>
      </c>
      <c r="I183" s="45" t="s">
        <v>26</v>
      </c>
      <c r="J183" s="46">
        <v>7</v>
      </c>
      <c r="K183" s="45" t="s">
        <v>96</v>
      </c>
      <c r="L183" s="63" t="s">
        <v>2018</v>
      </c>
      <c r="M183" s="45" t="s">
        <v>29</v>
      </c>
      <c r="N183" s="64"/>
      <c r="O183" s="64"/>
      <c r="P183" s="64"/>
      <c r="Q183" s="64"/>
      <c r="R183" s="64"/>
      <c r="S183" s="64"/>
      <c r="T183" s="64"/>
      <c r="U183" s="64"/>
      <c r="X183" s="64" t="str">
        <f>G183</f>
        <v>Jl. Simo Pomahan Baru Barat I / 12 Surabaya</v>
      </c>
    </row>
    <row r="184" hidden="1" spans="1:24">
      <c r="A184" s="45">
        <v>183</v>
      </c>
      <c r="B184" s="46">
        <v>61</v>
      </c>
      <c r="C184" s="46">
        <v>0</v>
      </c>
      <c r="D184" s="46" t="s">
        <v>22</v>
      </c>
      <c r="E184" s="45" t="s">
        <v>23</v>
      </c>
      <c r="F184" s="47" t="s">
        <v>24</v>
      </c>
      <c r="G184" s="48" t="s">
        <v>24</v>
      </c>
      <c r="H184" s="49" t="s">
        <v>25</v>
      </c>
      <c r="I184" s="45" t="s">
        <v>26</v>
      </c>
      <c r="J184" s="46">
        <v>6</v>
      </c>
      <c r="K184" s="45" t="s">
        <v>27</v>
      </c>
      <c r="L184" s="63" t="s">
        <v>28</v>
      </c>
      <c r="M184" s="45" t="s">
        <v>29</v>
      </c>
      <c r="N184" s="64"/>
      <c r="O184" s="64"/>
      <c r="P184" s="64"/>
      <c r="Q184" s="64"/>
      <c r="R184" s="64"/>
      <c r="S184" s="64"/>
      <c r="T184" s="64"/>
      <c r="U184" s="64"/>
      <c r="X184" s="64" t="str">
        <f>G184</f>
        <v>RD.PDAM. Ngagel Tirto 35 C Surabaya</v>
      </c>
    </row>
    <row r="185" ht="30" spans="1:24">
      <c r="A185" s="45">
        <v>184</v>
      </c>
      <c r="B185" s="50">
        <v>37</v>
      </c>
      <c r="C185" s="50">
        <v>1</v>
      </c>
      <c r="D185" s="46" t="s">
        <v>1913</v>
      </c>
      <c r="E185" s="45" t="s">
        <v>1914</v>
      </c>
      <c r="F185" s="51" t="s">
        <v>1915</v>
      </c>
      <c r="G185" s="48" t="s">
        <v>1916</v>
      </c>
      <c r="H185" s="47" t="s">
        <v>1917</v>
      </c>
      <c r="I185" s="45" t="s">
        <v>26</v>
      </c>
      <c r="J185" s="46">
        <v>3</v>
      </c>
      <c r="K185" s="45" t="s">
        <v>1918</v>
      </c>
      <c r="L185" s="63" t="s">
        <v>1455</v>
      </c>
      <c r="M185" s="45" t="s">
        <v>29</v>
      </c>
      <c r="N185" s="84" t="s">
        <v>1919</v>
      </c>
      <c r="O185" s="65" t="s">
        <v>1920</v>
      </c>
      <c r="P185" s="64" t="s">
        <v>1921</v>
      </c>
      <c r="Q185" s="64" t="s">
        <v>1583</v>
      </c>
      <c r="R185" s="64" t="s">
        <v>398</v>
      </c>
      <c r="S185" s="64"/>
      <c r="T185" s="64"/>
      <c r="U185" s="64"/>
      <c r="V185" s="64"/>
      <c r="X185" s="64"/>
    </row>
    <row r="186" ht="45" hidden="1" spans="1:24">
      <c r="A186" s="45">
        <v>185</v>
      </c>
      <c r="B186" s="46">
        <v>263</v>
      </c>
      <c r="C186" s="46">
        <v>0</v>
      </c>
      <c r="D186" s="46" t="s">
        <v>1460</v>
      </c>
      <c r="E186" s="45" t="s">
        <v>1461</v>
      </c>
      <c r="F186" s="47" t="s">
        <v>1462</v>
      </c>
      <c r="G186" s="48" t="s">
        <v>1463</v>
      </c>
      <c r="H186" s="49" t="s">
        <v>1464</v>
      </c>
      <c r="I186" s="45" t="s">
        <v>26</v>
      </c>
      <c r="J186" s="46">
        <v>5</v>
      </c>
      <c r="K186" s="45" t="s">
        <v>1040</v>
      </c>
      <c r="L186" s="63" t="s">
        <v>1455</v>
      </c>
      <c r="M186" s="45" t="s">
        <v>29</v>
      </c>
      <c r="N186" s="84" t="s">
        <v>773</v>
      </c>
      <c r="O186" s="64" t="s">
        <v>774</v>
      </c>
      <c r="P186" s="64">
        <v>1</v>
      </c>
      <c r="Q186" s="64">
        <v>5</v>
      </c>
      <c r="R186" s="64" t="s">
        <v>884</v>
      </c>
      <c r="S186" s="64" t="s">
        <v>884</v>
      </c>
      <c r="T186" s="64" t="s">
        <v>300</v>
      </c>
      <c r="U186" s="64">
        <v>60294</v>
      </c>
      <c r="V186" s="64" t="s">
        <v>301</v>
      </c>
      <c r="X186" s="64" t="str">
        <f>N186&amp;" "&amp;O186&amp;" Rt. "&amp;P186&amp;" Rw. "&amp;Q186&amp;" "&amp;R186&amp;" "&amp;S186&amp;" "&amp;T186&amp;" "&amp;U186&amp;" "&amp;V186</f>
        <v>Gunung Anyar Harapan ZD / 11 Rt. 1 Rw. 5 Gunung Anyar Gunung Anyar Surabaya 60294 Jawa Timur</v>
      </c>
    </row>
    <row r="187" ht="30" hidden="1" spans="1:24">
      <c r="A187" s="45">
        <v>186</v>
      </c>
      <c r="B187" s="46">
        <v>281</v>
      </c>
      <c r="C187" s="46">
        <v>0</v>
      </c>
      <c r="D187" s="46" t="s">
        <v>1596</v>
      </c>
      <c r="E187" s="45" t="s">
        <v>1597</v>
      </c>
      <c r="F187" s="47" t="s">
        <v>1598</v>
      </c>
      <c r="G187" s="48" t="s">
        <v>1598</v>
      </c>
      <c r="H187" s="49" t="s">
        <v>1599</v>
      </c>
      <c r="I187" s="45" t="s">
        <v>26</v>
      </c>
      <c r="J187" s="46">
        <v>7</v>
      </c>
      <c r="K187" s="45" t="s">
        <v>1600</v>
      </c>
      <c r="L187" s="63" t="s">
        <v>1595</v>
      </c>
      <c r="M187" s="45" t="s">
        <v>29</v>
      </c>
      <c r="O187" s="64"/>
      <c r="X187" s="64" t="str">
        <f>G187</f>
        <v>Jl. Kalibutuh No.15 Belakang Surabaya</v>
      </c>
    </row>
    <row r="188" ht="30" hidden="1" spans="1:24">
      <c r="A188" s="45">
        <v>187</v>
      </c>
      <c r="B188" s="46">
        <v>175</v>
      </c>
      <c r="C188" s="46">
        <v>0</v>
      </c>
      <c r="D188" s="46" t="s">
        <v>742</v>
      </c>
      <c r="E188" s="45" t="s">
        <v>743</v>
      </c>
      <c r="F188" s="47" t="s">
        <v>744</v>
      </c>
      <c r="G188" s="48" t="s">
        <v>745</v>
      </c>
      <c r="H188" s="47"/>
      <c r="I188" s="45" t="s">
        <v>26</v>
      </c>
      <c r="J188" s="46">
        <v>7</v>
      </c>
      <c r="K188" s="45" t="s">
        <v>469</v>
      </c>
      <c r="L188" s="63" t="s">
        <v>731</v>
      </c>
      <c r="M188" s="45" t="s">
        <v>29</v>
      </c>
      <c r="N188" s="84" t="s">
        <v>746</v>
      </c>
      <c r="O188" s="64">
        <v>5</v>
      </c>
      <c r="P188" s="64">
        <v>3</v>
      </c>
      <c r="Q188" s="64" t="s">
        <v>746</v>
      </c>
      <c r="R188" s="64" t="s">
        <v>747</v>
      </c>
      <c r="S188" s="64" t="s">
        <v>748</v>
      </c>
      <c r="T188" s="64">
        <v>60221</v>
      </c>
      <c r="U188" s="64" t="s">
        <v>301</v>
      </c>
      <c r="V188" s="64"/>
      <c r="X188" s="64" t="str">
        <f>N188&amp;" Rt. "&amp;O188&amp;" Rw."&amp;P188&amp;" "&amp;Q188&amp;" "&amp;R188&amp;" "&amp;S188&amp;" "&amp;T188&amp;" "&amp;U188</f>
        <v>Warugunung Rt. 5 Rw.3 Warugunung Karang pilang Kota Surabaya 60221 Jawa Timur</v>
      </c>
    </row>
    <row r="189" ht="30" hidden="1" spans="1:24">
      <c r="A189" s="45">
        <v>188</v>
      </c>
      <c r="B189" s="46">
        <v>137</v>
      </c>
      <c r="C189" s="46">
        <v>0</v>
      </c>
      <c r="D189" s="46" t="s">
        <v>449</v>
      </c>
      <c r="E189" s="45" t="s">
        <v>450</v>
      </c>
      <c r="F189" s="47" t="s">
        <v>451</v>
      </c>
      <c r="G189" s="48" t="s">
        <v>452</v>
      </c>
      <c r="H189" s="49" t="s">
        <v>453</v>
      </c>
      <c r="I189" s="45" t="s">
        <v>26</v>
      </c>
      <c r="J189" s="46">
        <v>7</v>
      </c>
      <c r="K189" s="45" t="s">
        <v>454</v>
      </c>
      <c r="L189" s="63" t="s">
        <v>455</v>
      </c>
      <c r="M189" s="45" t="s">
        <v>29</v>
      </c>
      <c r="N189" s="7" t="s">
        <v>456</v>
      </c>
      <c r="O189" s="64">
        <v>8</v>
      </c>
      <c r="P189">
        <v>3</v>
      </c>
      <c r="Q189" t="s">
        <v>457</v>
      </c>
      <c r="R189" t="s">
        <v>458</v>
      </c>
      <c r="S189" t="s">
        <v>398</v>
      </c>
      <c r="T189">
        <v>61262</v>
      </c>
      <c r="U189" t="s">
        <v>301</v>
      </c>
      <c r="X189" s="64" t="str">
        <f>N189&amp;" Rt. "&amp;O189&amp;" Rw."&amp;P189&amp;" "&amp;Q189&amp;" "&amp;R189&amp;" "&amp;S189&amp;" "&amp;T189&amp;" "&amp;U189</f>
        <v>Dsn Kanigoro Rt. 8 Rw.3 Keboharan Krian Sidoarjo 61262 Jawa Timur</v>
      </c>
    </row>
    <row r="190" ht="30" hidden="1" spans="1:24">
      <c r="A190" s="45">
        <v>189</v>
      </c>
      <c r="B190" s="46">
        <v>112</v>
      </c>
      <c r="C190" s="46">
        <v>0</v>
      </c>
      <c r="D190" s="46" t="s">
        <v>279</v>
      </c>
      <c r="E190" s="45" t="s">
        <v>280</v>
      </c>
      <c r="F190" s="47" t="s">
        <v>281</v>
      </c>
      <c r="G190" s="48" t="s">
        <v>281</v>
      </c>
      <c r="H190" s="49" t="s">
        <v>282</v>
      </c>
      <c r="I190" s="45" t="s">
        <v>26</v>
      </c>
      <c r="J190" s="46">
        <v>7</v>
      </c>
      <c r="K190" s="45" t="s">
        <v>283</v>
      </c>
      <c r="L190" s="63" t="s">
        <v>278</v>
      </c>
      <c r="M190" s="45" t="s">
        <v>29</v>
      </c>
      <c r="N190" s="64"/>
      <c r="O190" s="64"/>
      <c r="P190" s="64"/>
      <c r="X190" s="64" t="str">
        <f t="shared" ref="X190:X195" si="2">G190</f>
        <v>Ketintang 89 P Surabaya</v>
      </c>
    </row>
    <row r="191" ht="30" hidden="1" spans="1:24">
      <c r="A191" s="45">
        <v>190</v>
      </c>
      <c r="B191" s="46">
        <v>79</v>
      </c>
      <c r="C191" s="46">
        <v>0</v>
      </c>
      <c r="D191" s="46" t="s">
        <v>117</v>
      </c>
      <c r="E191" s="45" t="s">
        <v>118</v>
      </c>
      <c r="F191" s="47" t="s">
        <v>119</v>
      </c>
      <c r="G191" s="48" t="s">
        <v>119</v>
      </c>
      <c r="H191" s="49" t="s">
        <v>120</v>
      </c>
      <c r="I191" s="45" t="s">
        <v>26</v>
      </c>
      <c r="J191" s="46">
        <v>7</v>
      </c>
      <c r="K191" s="45" t="s">
        <v>116</v>
      </c>
      <c r="L191" s="63" t="s">
        <v>81</v>
      </c>
      <c r="M191" s="45" t="s">
        <v>29</v>
      </c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 t="str">
        <f t="shared" si="2"/>
        <v>Pakis Gunung II / 53 A Surabaya</v>
      </c>
    </row>
    <row r="192" hidden="1" spans="1:24">
      <c r="A192" s="45">
        <v>191</v>
      </c>
      <c r="B192" s="46">
        <v>19</v>
      </c>
      <c r="C192" s="46">
        <v>0</v>
      </c>
      <c r="D192" s="46" t="s">
        <v>2117</v>
      </c>
      <c r="E192" s="45" t="s">
        <v>2118</v>
      </c>
      <c r="F192" s="47" t="s">
        <v>2119</v>
      </c>
      <c r="G192" s="48" t="s">
        <v>2120</v>
      </c>
      <c r="H192" s="49" t="s">
        <v>669</v>
      </c>
      <c r="I192" s="45" t="s">
        <v>26</v>
      </c>
      <c r="J192" s="46">
        <v>7</v>
      </c>
      <c r="K192" s="45" t="s">
        <v>2121</v>
      </c>
      <c r="L192" s="63" t="s">
        <v>2018</v>
      </c>
      <c r="M192" s="45" t="s">
        <v>29</v>
      </c>
      <c r="N192" s="64"/>
      <c r="O192" s="64"/>
      <c r="P192" s="64"/>
      <c r="Q192" s="64"/>
      <c r="R192" s="64"/>
      <c r="S192" s="64"/>
      <c r="T192" s="64"/>
      <c r="U192" s="64"/>
      <c r="V192" s="64"/>
      <c r="X192" s="64" t="str">
        <f t="shared" si="2"/>
        <v>KARANGREJO VII/ 6 SURABAYA</v>
      </c>
    </row>
    <row r="193" ht="30" hidden="1" spans="1:24">
      <c r="A193" s="45">
        <v>192</v>
      </c>
      <c r="B193" s="46">
        <v>62</v>
      </c>
      <c r="C193" s="46">
        <v>0</v>
      </c>
      <c r="D193" s="46" t="s">
        <v>30</v>
      </c>
      <c r="E193" s="45" t="s">
        <v>31</v>
      </c>
      <c r="F193" s="47" t="s">
        <v>32</v>
      </c>
      <c r="G193" s="48" t="s">
        <v>32</v>
      </c>
      <c r="H193" s="49" t="s">
        <v>33</v>
      </c>
      <c r="I193" s="45" t="s">
        <v>26</v>
      </c>
      <c r="J193" s="46">
        <v>7</v>
      </c>
      <c r="K193" s="45" t="s">
        <v>34</v>
      </c>
      <c r="L193" s="63" t="s">
        <v>28</v>
      </c>
      <c r="M193" s="45" t="s">
        <v>29</v>
      </c>
      <c r="N193" s="64"/>
      <c r="O193" s="64"/>
      <c r="P193" s="64"/>
      <c r="Q193" s="64"/>
      <c r="R193" s="64"/>
      <c r="S193" s="64"/>
      <c r="T193" s="64"/>
      <c r="U193" s="64"/>
      <c r="V193" s="64"/>
      <c r="X193" s="64" t="str">
        <f t="shared" si="2"/>
        <v>Mojo Klanggru Lor No. 76 F Surabaya</v>
      </c>
    </row>
    <row r="194" hidden="1" spans="1:24">
      <c r="A194" s="45">
        <v>193</v>
      </c>
      <c r="B194" s="46">
        <v>13</v>
      </c>
      <c r="C194" s="46">
        <v>0</v>
      </c>
      <c r="D194" s="46" t="s">
        <v>2122</v>
      </c>
      <c r="E194" s="45" t="s">
        <v>2123</v>
      </c>
      <c r="F194" s="47" t="s">
        <v>2124</v>
      </c>
      <c r="G194" s="48" t="s">
        <v>2124</v>
      </c>
      <c r="H194" s="49">
        <v>5026062</v>
      </c>
      <c r="I194" s="45" t="s">
        <v>26</v>
      </c>
      <c r="J194" s="46">
        <v>7</v>
      </c>
      <c r="K194" s="45" t="s">
        <v>2125</v>
      </c>
      <c r="L194" s="63" t="s">
        <v>2084</v>
      </c>
      <c r="M194" s="45" t="s">
        <v>29</v>
      </c>
      <c r="N194" s="64"/>
      <c r="O194" s="64"/>
      <c r="P194" s="64"/>
      <c r="Q194" s="64"/>
      <c r="R194" s="64"/>
      <c r="S194" s="64"/>
      <c r="T194" s="64"/>
      <c r="X194" s="64" t="str">
        <f t="shared" si="2"/>
        <v>RD.PDAM Ngagel Tirto 45 C Surabaya</v>
      </c>
    </row>
    <row r="195" hidden="1" spans="1:24">
      <c r="A195" s="45">
        <v>194</v>
      </c>
      <c r="B195" s="46">
        <v>12</v>
      </c>
      <c r="C195" s="46">
        <v>0</v>
      </c>
      <c r="D195" s="46" t="s">
        <v>2126</v>
      </c>
      <c r="E195" s="45" t="s">
        <v>2127</v>
      </c>
      <c r="F195" s="47" t="s">
        <v>2128</v>
      </c>
      <c r="G195" s="48" t="s">
        <v>2128</v>
      </c>
      <c r="H195" s="49" t="s">
        <v>2129</v>
      </c>
      <c r="I195" s="45" t="s">
        <v>26</v>
      </c>
      <c r="J195" s="46">
        <v>7</v>
      </c>
      <c r="K195" s="45" t="s">
        <v>183</v>
      </c>
      <c r="L195" s="63" t="s">
        <v>2084</v>
      </c>
      <c r="M195" s="45" t="s">
        <v>29</v>
      </c>
      <c r="N195" s="64"/>
      <c r="O195" s="64"/>
      <c r="P195" s="64"/>
      <c r="Q195" s="64"/>
      <c r="R195" s="64"/>
      <c r="S195" s="64"/>
      <c r="T195" s="64"/>
      <c r="U195" s="64"/>
      <c r="V195" s="64"/>
      <c r="X195" s="64" t="str">
        <f t="shared" si="2"/>
        <v>Nginden III / 36 Surabaya</v>
      </c>
    </row>
    <row r="196" ht="30" hidden="1" spans="1:24">
      <c r="A196" s="45">
        <v>195</v>
      </c>
      <c r="B196" s="46">
        <v>250</v>
      </c>
      <c r="C196" s="46">
        <v>0</v>
      </c>
      <c r="D196" s="46" t="s">
        <v>1354</v>
      </c>
      <c r="E196" s="45" t="s">
        <v>1355</v>
      </c>
      <c r="F196" s="47" t="s">
        <v>1356</v>
      </c>
      <c r="G196" s="48" t="s">
        <v>1357</v>
      </c>
      <c r="H196" s="49" t="s">
        <v>1358</v>
      </c>
      <c r="I196" s="45" t="s">
        <v>26</v>
      </c>
      <c r="J196" s="46">
        <v>7</v>
      </c>
      <c r="K196" s="45" t="s">
        <v>1359</v>
      </c>
      <c r="L196" s="63" t="s">
        <v>1336</v>
      </c>
      <c r="M196" s="45" t="s">
        <v>29</v>
      </c>
      <c r="N196" s="84" t="s">
        <v>596</v>
      </c>
      <c r="O196" s="64" t="s">
        <v>1360</v>
      </c>
      <c r="P196" s="64">
        <v>3</v>
      </c>
      <c r="Q196" s="64">
        <v>1</v>
      </c>
      <c r="R196" s="64" t="s">
        <v>397</v>
      </c>
      <c r="S196" s="64" t="s">
        <v>398</v>
      </c>
      <c r="T196" s="64">
        <v>61254</v>
      </c>
      <c r="U196" s="64" t="s">
        <v>301</v>
      </c>
      <c r="V196" s="64"/>
      <c r="X196" s="64" t="str">
        <f>N196&amp;" "&amp;O196&amp;" Rt. "&amp;P196&amp;" Rw."&amp;Q196&amp;" "&amp;R196&amp;" "&amp;S196&amp;" "&amp;T196&amp;" "&amp;U196</f>
        <v>Jl. A. Yani 14A Rt. 3 Rw.1 Gedangan Sidoarjo 61254 Jawa Timur</v>
      </c>
    </row>
    <row r="197" ht="30" hidden="1" spans="1:24">
      <c r="A197" s="45">
        <v>196</v>
      </c>
      <c r="B197" s="46">
        <v>125</v>
      </c>
      <c r="C197" s="46">
        <v>0</v>
      </c>
      <c r="D197" s="46" t="s">
        <v>373</v>
      </c>
      <c r="E197" s="45" t="s">
        <v>374</v>
      </c>
      <c r="F197" s="47" t="s">
        <v>375</v>
      </c>
      <c r="G197" s="48" t="s">
        <v>375</v>
      </c>
      <c r="H197" s="49" t="s">
        <v>376</v>
      </c>
      <c r="I197" s="45" t="s">
        <v>26</v>
      </c>
      <c r="J197" s="46">
        <v>7</v>
      </c>
      <c r="K197" s="45" t="s">
        <v>377</v>
      </c>
      <c r="L197" s="63" t="s">
        <v>362</v>
      </c>
      <c r="M197" s="45" t="s">
        <v>29</v>
      </c>
      <c r="N197" s="64"/>
      <c r="O197" s="64"/>
      <c r="P197" s="64"/>
      <c r="Q197" s="64"/>
      <c r="R197" s="64"/>
      <c r="S197" s="64"/>
      <c r="T197" s="64"/>
      <c r="U197" s="64"/>
      <c r="V197" s="64"/>
      <c r="X197" s="64" t="str">
        <f>G197</f>
        <v>Jl. Manukan Wasono I 23 F - 16 Surabaya</v>
      </c>
    </row>
    <row r="198" hidden="1" spans="1:24">
      <c r="A198" s="45">
        <v>197</v>
      </c>
      <c r="B198" s="46">
        <v>75</v>
      </c>
      <c r="C198" s="46">
        <v>0</v>
      </c>
      <c r="D198" s="46" t="s">
        <v>97</v>
      </c>
      <c r="E198" s="45" t="s">
        <v>98</v>
      </c>
      <c r="F198" s="47" t="s">
        <v>2130</v>
      </c>
      <c r="G198" s="48" t="s">
        <v>2130</v>
      </c>
      <c r="H198" s="49" t="s">
        <v>100</v>
      </c>
      <c r="I198" s="45" t="s">
        <v>26</v>
      </c>
      <c r="J198" s="46">
        <v>6</v>
      </c>
      <c r="K198" s="45" t="s">
        <v>101</v>
      </c>
      <c r="L198" s="63" t="s">
        <v>81</v>
      </c>
      <c r="M198" s="45" t="s">
        <v>29</v>
      </c>
      <c r="N198" s="64"/>
      <c r="O198" s="64"/>
      <c r="P198" s="64"/>
      <c r="Q198" s="64"/>
      <c r="R198" s="64"/>
      <c r="S198" s="64"/>
      <c r="T198" s="64"/>
      <c r="U198" s="64"/>
      <c r="V198" s="64"/>
      <c r="X198" s="64" t="str">
        <f>G198</f>
        <v>KUTISARI UTARA IV A / 5 SURABAYA</v>
      </c>
    </row>
    <row r="199" ht="30" hidden="1" spans="1:24">
      <c r="A199" s="45">
        <v>198</v>
      </c>
      <c r="B199" s="46">
        <v>258</v>
      </c>
      <c r="C199" s="46">
        <v>0</v>
      </c>
      <c r="D199" s="46" t="s">
        <v>1416</v>
      </c>
      <c r="E199" s="45" t="s">
        <v>1417</v>
      </c>
      <c r="F199" s="47" t="s">
        <v>1418</v>
      </c>
      <c r="G199" s="48" t="s">
        <v>1419</v>
      </c>
      <c r="H199" s="49" t="s">
        <v>1420</v>
      </c>
      <c r="I199" s="45" t="s">
        <v>26</v>
      </c>
      <c r="J199" s="46">
        <v>7</v>
      </c>
      <c r="K199" s="45" t="s">
        <v>1421</v>
      </c>
      <c r="L199" s="63" t="s">
        <v>1422</v>
      </c>
      <c r="M199" s="45" t="s">
        <v>29</v>
      </c>
      <c r="N199" s="84" t="s">
        <v>1423</v>
      </c>
      <c r="O199" s="64">
        <v>65</v>
      </c>
      <c r="P199" s="64">
        <v>1</v>
      </c>
      <c r="Q199" s="64">
        <v>9</v>
      </c>
      <c r="R199" s="64" t="s">
        <v>975</v>
      </c>
      <c r="S199" s="64" t="s">
        <v>418</v>
      </c>
      <c r="T199" s="64" t="s">
        <v>300</v>
      </c>
      <c r="U199" s="64">
        <v>60256</v>
      </c>
      <c r="V199" s="64" t="s">
        <v>301</v>
      </c>
      <c r="X199" s="64" t="str">
        <f>N199&amp;" "&amp;O199&amp;" Rt. "&amp;P199&amp;" Rw. "&amp;Q199&amp;" "&amp;R199&amp;" "&amp;S199&amp;" "&amp;T199&amp;" "&amp;U199&amp;" "&amp;V199</f>
        <v>Dukuh Kupang Timur 13 65 Rt. 1 Rw. 9 Pakis Sawahan Surabaya 60256 Jawa Timur</v>
      </c>
    </row>
    <row r="200" ht="30" hidden="1" spans="1:24">
      <c r="A200" s="45">
        <v>199</v>
      </c>
      <c r="B200" s="46">
        <v>52</v>
      </c>
      <c r="C200" s="46">
        <v>0</v>
      </c>
      <c r="D200" s="46" t="s">
        <v>2131</v>
      </c>
      <c r="E200" s="45" t="s">
        <v>2132</v>
      </c>
      <c r="F200" s="47" t="s">
        <v>2133</v>
      </c>
      <c r="G200" s="48" t="s">
        <v>2133</v>
      </c>
      <c r="H200" s="49" t="s">
        <v>2134</v>
      </c>
      <c r="I200" s="45" t="s">
        <v>26</v>
      </c>
      <c r="J200" s="46">
        <v>5</v>
      </c>
      <c r="K200" s="45" t="s">
        <v>2135</v>
      </c>
      <c r="L200" s="63" t="s">
        <v>1983</v>
      </c>
      <c r="M200" s="45" t="s">
        <v>29</v>
      </c>
      <c r="N200" s="64"/>
      <c r="O200" s="64"/>
      <c r="P200" s="64"/>
      <c r="Q200" s="64"/>
      <c r="R200" s="64"/>
      <c r="S200" s="64"/>
      <c r="T200" s="64"/>
      <c r="U200" s="64"/>
      <c r="V200" s="64"/>
      <c r="X200" s="64" t="str">
        <f>G200</f>
        <v>Ksatrian Baru 162 Surabaya</v>
      </c>
    </row>
    <row r="201" ht="30" hidden="1" spans="1:24">
      <c r="A201" s="45">
        <v>200</v>
      </c>
      <c r="B201" s="46">
        <v>85</v>
      </c>
      <c r="C201" s="46">
        <v>0</v>
      </c>
      <c r="D201" s="46" t="s">
        <v>149</v>
      </c>
      <c r="E201" s="45" t="s">
        <v>150</v>
      </c>
      <c r="F201" s="47" t="s">
        <v>151</v>
      </c>
      <c r="G201" s="48" t="s">
        <v>151</v>
      </c>
      <c r="H201" s="49" t="s">
        <v>152</v>
      </c>
      <c r="I201" s="45" t="s">
        <v>26</v>
      </c>
      <c r="J201" s="46">
        <v>7</v>
      </c>
      <c r="K201" s="45" t="s">
        <v>153</v>
      </c>
      <c r="L201" s="63" t="s">
        <v>143</v>
      </c>
      <c r="M201" s="45" t="s">
        <v>29</v>
      </c>
      <c r="N201" s="64"/>
      <c r="O201" s="64"/>
      <c r="P201" s="64"/>
      <c r="Q201" s="64"/>
      <c r="R201" s="64"/>
      <c r="S201" s="64"/>
      <c r="T201" s="64"/>
      <c r="U201" s="64"/>
      <c r="V201" s="64"/>
      <c r="X201" s="64" t="str">
        <f>G201</f>
        <v>Ngagel Kebonsari Blk. Masjid 3, Wonokromo, Surabaya</v>
      </c>
    </row>
    <row r="202" ht="30" hidden="1" spans="1:24">
      <c r="A202" s="45">
        <v>201</v>
      </c>
      <c r="B202" s="46">
        <v>217</v>
      </c>
      <c r="C202" s="46">
        <v>0</v>
      </c>
      <c r="D202" s="46" t="s">
        <v>1086</v>
      </c>
      <c r="E202" s="45" t="s">
        <v>1087</v>
      </c>
      <c r="F202" s="47" t="s">
        <v>1088</v>
      </c>
      <c r="G202" s="48" t="s">
        <v>1089</v>
      </c>
      <c r="H202" s="49" t="s">
        <v>1090</v>
      </c>
      <c r="I202" s="45" t="s">
        <v>26</v>
      </c>
      <c r="J202" s="46">
        <v>6</v>
      </c>
      <c r="K202" s="45" t="s">
        <v>1091</v>
      </c>
      <c r="L202" s="63" t="s">
        <v>1092</v>
      </c>
      <c r="M202" s="45" t="s">
        <v>29</v>
      </c>
      <c r="N202" s="84" t="s">
        <v>1093</v>
      </c>
      <c r="O202" s="64" t="s">
        <v>1094</v>
      </c>
      <c r="P202" s="64">
        <v>11</v>
      </c>
      <c r="Q202" s="64">
        <v>1</v>
      </c>
      <c r="R202" s="64" t="s">
        <v>1095</v>
      </c>
      <c r="S202" s="64" t="s">
        <v>717</v>
      </c>
      <c r="T202" s="64" t="s">
        <v>398</v>
      </c>
      <c r="U202" s="64">
        <v>61256</v>
      </c>
      <c r="V202" t="s">
        <v>301</v>
      </c>
      <c r="X202" s="64" t="str">
        <f>N202&amp;" "&amp;O202&amp;" Rt. "&amp;P202&amp;" Rw. "&amp;Q202&amp;" "&amp;R202&amp;" "&amp;S202&amp;" "&amp;T202&amp;" "&amp;U202&amp;" "&amp;V202</f>
        <v>Bungurasih Timur 10-C/9 Rt. 11 Rw. 1 Bungurasih Waru Sidoarjo 61256 Jawa Timur</v>
      </c>
    </row>
    <row r="203" ht="30" hidden="1" spans="1:24">
      <c r="A203" s="45">
        <v>202</v>
      </c>
      <c r="B203" s="46">
        <v>190</v>
      </c>
      <c r="C203" s="46">
        <v>0</v>
      </c>
      <c r="D203" s="46" t="s">
        <v>859</v>
      </c>
      <c r="E203" s="45" t="s">
        <v>860</v>
      </c>
      <c r="F203" s="47" t="s">
        <v>861</v>
      </c>
      <c r="G203" s="48" t="s">
        <v>862</v>
      </c>
      <c r="H203" s="49" t="s">
        <v>863</v>
      </c>
      <c r="I203" s="45" t="s">
        <v>26</v>
      </c>
      <c r="J203" s="46">
        <v>7</v>
      </c>
      <c r="K203" s="45" t="s">
        <v>864</v>
      </c>
      <c r="L203" s="63" t="s">
        <v>856</v>
      </c>
      <c r="M203" s="45" t="s">
        <v>29</v>
      </c>
      <c r="N203" s="7" t="s">
        <v>865</v>
      </c>
      <c r="O203" s="65" t="s">
        <v>866</v>
      </c>
      <c r="P203" t="s">
        <v>867</v>
      </c>
      <c r="Q203">
        <v>10</v>
      </c>
      <c r="R203">
        <v>4</v>
      </c>
      <c r="S203" t="s">
        <v>868</v>
      </c>
      <c r="T203" t="s">
        <v>717</v>
      </c>
      <c r="U203" t="s">
        <v>398</v>
      </c>
      <c r="V203">
        <v>61256</v>
      </c>
      <c r="W203" t="s">
        <v>301</v>
      </c>
      <c r="X203" s="64" t="str">
        <f>N203&amp;" "&amp;O203&amp;" "&amp;P203&amp;" Rt. "&amp;Q203&amp;" Rw. "&amp;R203&amp;" "&amp;S203&amp;" "&amp;T203&amp;" "&amp;U203&amp;" "&amp;V203&amp;" "&amp;W203</f>
        <v>Jl. Blimbing 3/61 PCI Rt. 10 Rw. 4 Wadungasri Waru Sidoarjo 61256 Jawa Timur</v>
      </c>
    </row>
    <row r="204" ht="30" spans="1:24">
      <c r="A204" s="45">
        <v>203</v>
      </c>
      <c r="B204" s="50">
        <v>41</v>
      </c>
      <c r="C204" s="50">
        <v>1</v>
      </c>
      <c r="D204" s="46" t="s">
        <v>1946</v>
      </c>
      <c r="E204" s="45" t="s">
        <v>1947</v>
      </c>
      <c r="F204" s="51" t="s">
        <v>1948</v>
      </c>
      <c r="G204" s="48" t="s">
        <v>1949</v>
      </c>
      <c r="H204" s="47" t="s">
        <v>1950</v>
      </c>
      <c r="I204" s="45" t="s">
        <v>26</v>
      </c>
      <c r="J204" s="46">
        <v>4</v>
      </c>
      <c r="K204" s="45" t="s">
        <v>1951</v>
      </c>
      <c r="L204" s="63" t="s">
        <v>1612</v>
      </c>
      <c r="M204" s="45" t="s">
        <v>29</v>
      </c>
      <c r="N204" s="84" t="s">
        <v>1952</v>
      </c>
      <c r="O204" s="65" t="s">
        <v>1953</v>
      </c>
      <c r="P204" s="64" t="s">
        <v>1954</v>
      </c>
      <c r="Q204" s="64" t="s">
        <v>1236</v>
      </c>
      <c r="R204" s="64" t="s">
        <v>398</v>
      </c>
      <c r="S204" s="64">
        <v>61253</v>
      </c>
      <c r="T204" s="64" t="s">
        <v>1026</v>
      </c>
      <c r="U204" s="64"/>
      <c r="V204" s="64"/>
      <c r="X204" s="64"/>
    </row>
    <row r="205" ht="30" hidden="1" spans="1:24">
      <c r="A205" s="45">
        <v>204</v>
      </c>
      <c r="B205" s="46">
        <v>177</v>
      </c>
      <c r="C205" s="46">
        <v>0</v>
      </c>
      <c r="D205" s="46" t="s">
        <v>758</v>
      </c>
      <c r="E205" s="45" t="s">
        <v>759</v>
      </c>
      <c r="F205" s="47" t="s">
        <v>760</v>
      </c>
      <c r="G205" s="48" t="s">
        <v>761</v>
      </c>
      <c r="H205" s="49" t="s">
        <v>762</v>
      </c>
      <c r="I205" s="45" t="s">
        <v>26</v>
      </c>
      <c r="J205" s="46">
        <v>6</v>
      </c>
      <c r="K205" s="45" t="s">
        <v>763</v>
      </c>
      <c r="L205" s="63" t="s">
        <v>755</v>
      </c>
      <c r="M205" s="45" t="s">
        <v>29</v>
      </c>
      <c r="N205" s="84" t="s">
        <v>764</v>
      </c>
      <c r="O205" s="64" t="s">
        <v>765</v>
      </c>
      <c r="P205" s="64" t="s">
        <v>766</v>
      </c>
      <c r="Q205" s="64" t="s">
        <v>300</v>
      </c>
      <c r="R205" s="64">
        <v>60217</v>
      </c>
      <c r="S205" s="64" t="s">
        <v>301</v>
      </c>
      <c r="T205" s="64"/>
      <c r="U205" s="64"/>
      <c r="V205" s="64"/>
      <c r="X205" s="64" t="str">
        <f>N205&amp;" "&amp;O205&amp;" "&amp;P205&amp;" "&amp;Q205&amp;" "&amp;R205&amp;" "&amp;S205&amp;" "&amp;T205</f>
        <v>Sambi Arum Blok 52 A / 35 / 17 Sambikerep Surabaya 60217 Jawa Timur </v>
      </c>
    </row>
    <row r="206" spans="1:24">
      <c r="A206" s="45">
        <v>205</v>
      </c>
      <c r="B206" s="50">
        <v>35</v>
      </c>
      <c r="C206" s="50">
        <v>1</v>
      </c>
      <c r="D206" s="46" t="s">
        <v>1880</v>
      </c>
      <c r="E206" s="45" t="s">
        <v>1881</v>
      </c>
      <c r="F206" s="51" t="s">
        <v>1882</v>
      </c>
      <c r="G206" s="48" t="s">
        <v>1882</v>
      </c>
      <c r="H206" s="47" t="s">
        <v>1883</v>
      </c>
      <c r="I206" s="45" t="s">
        <v>26</v>
      </c>
      <c r="J206" s="46">
        <v>4</v>
      </c>
      <c r="K206" s="45" t="s">
        <v>1884</v>
      </c>
      <c r="L206" s="63" t="s">
        <v>1885</v>
      </c>
      <c r="M206" s="45" t="s">
        <v>1886</v>
      </c>
      <c r="N206" s="84" t="s">
        <v>1882</v>
      </c>
      <c r="O206" s="64"/>
      <c r="P206" s="64"/>
      <c r="Q206" s="64"/>
      <c r="R206" s="64"/>
      <c r="S206" s="64"/>
      <c r="T206" s="64"/>
      <c r="U206" s="64"/>
      <c r="X206" s="64"/>
    </row>
    <row r="207" hidden="1" spans="1:24">
      <c r="A207" s="45">
        <v>206</v>
      </c>
      <c r="B207" s="46">
        <v>36</v>
      </c>
      <c r="C207" s="46">
        <v>0</v>
      </c>
      <c r="D207" s="46" t="s">
        <v>2136</v>
      </c>
      <c r="E207" s="45" t="s">
        <v>2137</v>
      </c>
      <c r="F207" s="47" t="s">
        <v>2138</v>
      </c>
      <c r="G207" s="48" t="s">
        <v>2139</v>
      </c>
      <c r="H207" s="49" t="s">
        <v>2140</v>
      </c>
      <c r="I207" s="45" t="s">
        <v>26</v>
      </c>
      <c r="J207" s="46">
        <v>7</v>
      </c>
      <c r="K207" s="45" t="s">
        <v>70</v>
      </c>
      <c r="L207" s="63" t="s">
        <v>1796</v>
      </c>
      <c r="M207" s="45" t="s">
        <v>29</v>
      </c>
      <c r="O207" s="64"/>
      <c r="X207" s="64" t="str">
        <f>G207</f>
        <v>Kupang Praupan II/32 A SURABAYA</v>
      </c>
    </row>
    <row r="208" ht="30" hidden="1" spans="1:24">
      <c r="A208" s="45">
        <v>207</v>
      </c>
      <c r="B208" s="46">
        <v>286</v>
      </c>
      <c r="C208" s="46">
        <v>0</v>
      </c>
      <c r="D208" s="46" t="s">
        <v>1633</v>
      </c>
      <c r="E208" s="45" t="s">
        <v>1634</v>
      </c>
      <c r="F208" s="47" t="s">
        <v>1635</v>
      </c>
      <c r="G208" s="48" t="s">
        <v>1636</v>
      </c>
      <c r="H208" s="49" t="s">
        <v>1637</v>
      </c>
      <c r="I208" s="45" t="s">
        <v>26</v>
      </c>
      <c r="J208" s="46">
        <v>7</v>
      </c>
      <c r="K208" s="45" t="s">
        <v>1359</v>
      </c>
      <c r="L208" s="63" t="s">
        <v>1638</v>
      </c>
      <c r="M208" s="45" t="s">
        <v>29</v>
      </c>
      <c r="N208" s="84" t="s">
        <v>1639</v>
      </c>
      <c r="O208" s="64" t="s">
        <v>1640</v>
      </c>
      <c r="P208" s="64">
        <v>7</v>
      </c>
      <c r="Q208" s="64">
        <v>7</v>
      </c>
      <c r="R208" s="64" t="s">
        <v>1641</v>
      </c>
      <c r="S208" s="64" t="s">
        <v>1642</v>
      </c>
      <c r="T208" s="64" t="s">
        <v>1508</v>
      </c>
      <c r="U208" s="64">
        <v>61177</v>
      </c>
      <c r="V208" s="64" t="s">
        <v>301</v>
      </c>
      <c r="X208" s="64" t="str">
        <f>N208&amp;" "&amp;O208&amp;" Rt. "&amp;P208&amp;" Rw. "&amp;Q208&amp;" "&amp;R208&amp;" "&amp;S208&amp;" "&amp;T208&amp;" "&amp;U208&amp;" "&amp;V208</f>
        <v>Griya Kencana Blok II/R 54 Rt. 7 Rw. 7 Mojosarirejo Driyorejo Gresik 61177 Jawa Timur</v>
      </c>
    </row>
    <row r="209" ht="30" hidden="1" spans="1:24">
      <c r="A209" s="45">
        <v>208</v>
      </c>
      <c r="B209" s="46">
        <v>205</v>
      </c>
      <c r="C209" s="46">
        <v>0</v>
      </c>
      <c r="D209" s="46" t="s">
        <v>984</v>
      </c>
      <c r="E209" s="45" t="s">
        <v>985</v>
      </c>
      <c r="F209" s="47" t="s">
        <v>986</v>
      </c>
      <c r="G209" s="48" t="s">
        <v>987</v>
      </c>
      <c r="H209" s="49" t="s">
        <v>988</v>
      </c>
      <c r="I209" s="45" t="s">
        <v>26</v>
      </c>
      <c r="J209" s="46">
        <v>7</v>
      </c>
      <c r="K209" s="45" t="s">
        <v>899</v>
      </c>
      <c r="L209" s="63" t="s">
        <v>989</v>
      </c>
      <c r="M209" s="45" t="s">
        <v>29</v>
      </c>
      <c r="N209" s="84" t="s">
        <v>990</v>
      </c>
      <c r="O209" s="64">
        <v>31</v>
      </c>
      <c r="P209" s="64">
        <v>5</v>
      </c>
      <c r="Q209" s="64" t="s">
        <v>991</v>
      </c>
      <c r="R209" s="64" t="s">
        <v>992</v>
      </c>
      <c r="S209" s="64" t="s">
        <v>551</v>
      </c>
      <c r="T209" s="64">
        <v>61471</v>
      </c>
      <c r="U209" s="64" t="s">
        <v>993</v>
      </c>
      <c r="X209" s="64" t="str">
        <f>N209&amp;" Rt. "&amp;O209&amp;" Rw."&amp;P209&amp;" "&amp;Q209&amp;" "&amp;R209&amp;" "&amp;S209&amp;" "&amp;T209&amp;" "&amp;U209</f>
        <v>Perum Pandan Wangi Rt. 31 Rw.5 Pandanwangi Diwek Jombang 61471 Jawa timur</v>
      </c>
    </row>
    <row r="210" ht="30" hidden="1" spans="1:24">
      <c r="A210" s="45">
        <v>209</v>
      </c>
      <c r="B210" s="46">
        <v>191</v>
      </c>
      <c r="C210" s="46">
        <v>0</v>
      </c>
      <c r="D210" s="46" t="s">
        <v>869</v>
      </c>
      <c r="E210" s="45" t="s">
        <v>870</v>
      </c>
      <c r="F210" s="47" t="s">
        <v>871</v>
      </c>
      <c r="G210" s="48" t="s">
        <v>872</v>
      </c>
      <c r="H210" s="49" t="s">
        <v>873</v>
      </c>
      <c r="I210" s="45" t="s">
        <v>26</v>
      </c>
      <c r="J210" s="46">
        <v>5</v>
      </c>
      <c r="K210" s="45" t="s">
        <v>874</v>
      </c>
      <c r="L210" s="63" t="s">
        <v>856</v>
      </c>
      <c r="M210" s="45" t="s">
        <v>29</v>
      </c>
      <c r="N210" s="84" t="s">
        <v>875</v>
      </c>
      <c r="O210" s="64" t="s">
        <v>876</v>
      </c>
      <c r="P210" s="64">
        <v>6</v>
      </c>
      <c r="Q210" s="64">
        <v>7</v>
      </c>
      <c r="R210" s="64" t="s">
        <v>320</v>
      </c>
      <c r="S210" s="64" t="s">
        <v>318</v>
      </c>
      <c r="T210" s="64" t="s">
        <v>300</v>
      </c>
      <c r="U210">
        <v>60237</v>
      </c>
      <c r="V210" t="s">
        <v>301</v>
      </c>
      <c r="X210" s="64" t="str">
        <f>N210&amp;" "&amp;O210&amp;" Rt. "&amp;P210&amp;" Rw. "&amp;Q210&amp;" "&amp;R210&amp;" "&amp;S210&amp;" "&amp;T210&amp;" "&amp;U210&amp;" "&amp;V210</f>
        <v>Jemur Ngawinan No. 30 Rt. 6 Rw. 7 Jemur Wonosari Wonocolo Surabaya 60237 Jawa Timur</v>
      </c>
    </row>
    <row r="211" ht="30" hidden="1" spans="1:24">
      <c r="A211" s="45">
        <v>210</v>
      </c>
      <c r="B211" s="46">
        <v>203</v>
      </c>
      <c r="C211" s="46">
        <v>0</v>
      </c>
      <c r="D211" s="46" t="s">
        <v>967</v>
      </c>
      <c r="E211" s="45" t="s">
        <v>968</v>
      </c>
      <c r="F211" s="47" t="s">
        <v>969</v>
      </c>
      <c r="G211" s="48" t="s">
        <v>970</v>
      </c>
      <c r="H211" s="49" t="s">
        <v>971</v>
      </c>
      <c r="I211" s="45" t="s">
        <v>26</v>
      </c>
      <c r="J211" s="46">
        <v>6</v>
      </c>
      <c r="K211" s="45" t="s">
        <v>972</v>
      </c>
      <c r="L211" s="63" t="s">
        <v>958</v>
      </c>
      <c r="M211" s="45" t="s">
        <v>29</v>
      </c>
      <c r="N211" s="84" t="s">
        <v>973</v>
      </c>
      <c r="O211" s="64" t="s">
        <v>974</v>
      </c>
      <c r="P211" s="64">
        <v>8</v>
      </c>
      <c r="Q211" s="64">
        <v>5</v>
      </c>
      <c r="R211" s="64" t="s">
        <v>975</v>
      </c>
      <c r="S211" s="64" t="s">
        <v>418</v>
      </c>
      <c r="T211" s="64" t="s">
        <v>300</v>
      </c>
      <c r="U211" s="64">
        <v>60256</v>
      </c>
      <c r="V211" s="64" t="s">
        <v>301</v>
      </c>
      <c r="X211" s="64" t="str">
        <f>N211&amp;" "&amp;O211&amp;" Rt. "&amp;P211&amp;" Rw. "&amp;Q211&amp;" "&amp;R211&amp;" "&amp;S211&amp;" "&amp;T211&amp;" "&amp;U211&amp;" "&amp;V211</f>
        <v>Pakis Gunung  1 / 109 Rt. 8 Rw. 5 Pakis Sawahan Surabaya 60256 Jawa Timur</v>
      </c>
    </row>
    <row r="212" ht="30" hidden="1" spans="1:24">
      <c r="A212" s="45">
        <v>211</v>
      </c>
      <c r="B212" s="46">
        <v>73</v>
      </c>
      <c r="C212" s="46">
        <v>0</v>
      </c>
      <c r="D212" s="46" t="s">
        <v>87</v>
      </c>
      <c r="E212" s="45" t="s">
        <v>88</v>
      </c>
      <c r="F212" s="47" t="s">
        <v>89</v>
      </c>
      <c r="G212" s="48" t="s">
        <v>89</v>
      </c>
      <c r="H212" s="49" t="s">
        <v>90</v>
      </c>
      <c r="I212" s="45" t="s">
        <v>26</v>
      </c>
      <c r="J212" s="46">
        <v>7</v>
      </c>
      <c r="K212" s="45" t="s">
        <v>91</v>
      </c>
      <c r="L212" s="63" t="s">
        <v>81</v>
      </c>
      <c r="M212" s="45" t="s">
        <v>29</v>
      </c>
      <c r="N212" s="64"/>
      <c r="O212" s="64"/>
      <c r="P212" s="64"/>
      <c r="Q212" s="64"/>
      <c r="R212" s="64"/>
      <c r="S212" s="64"/>
      <c r="X212" s="64" t="str">
        <f>G212</f>
        <v>Sidotangi RT. 14 RW. 05 Balongsari Gedek Mojokerto</v>
      </c>
    </row>
    <row r="213" ht="30" hidden="1" spans="1:24">
      <c r="A213" s="45">
        <v>212</v>
      </c>
      <c r="B213" s="46">
        <v>181</v>
      </c>
      <c r="C213" s="46">
        <v>0</v>
      </c>
      <c r="D213" s="46" t="s">
        <v>792</v>
      </c>
      <c r="E213" s="45" t="s">
        <v>793</v>
      </c>
      <c r="F213" s="47" t="s">
        <v>794</v>
      </c>
      <c r="G213" s="48" t="s">
        <v>795</v>
      </c>
      <c r="H213" s="49" t="s">
        <v>796</v>
      </c>
      <c r="I213" s="45" t="s">
        <v>26</v>
      </c>
      <c r="J213" s="46">
        <v>7</v>
      </c>
      <c r="K213" s="45" t="s">
        <v>307</v>
      </c>
      <c r="L213" s="63" t="s">
        <v>755</v>
      </c>
      <c r="M213" s="45" t="s">
        <v>29</v>
      </c>
      <c r="N213" s="84" t="s">
        <v>797</v>
      </c>
      <c r="O213" s="64">
        <v>19</v>
      </c>
      <c r="P213" s="64">
        <v>6</v>
      </c>
      <c r="Q213" t="s">
        <v>797</v>
      </c>
      <c r="R213" t="s">
        <v>398</v>
      </c>
      <c r="S213">
        <v>61211</v>
      </c>
      <c r="T213" t="s">
        <v>301</v>
      </c>
      <c r="X213" s="64" t="str">
        <f>N213&amp;" Rt. "&amp;O213&amp;" Rw. "&amp;P213&amp;" "&amp;Q213&amp;" "&amp;R213&amp;" "&amp;S213&amp;" "&amp;T213</f>
        <v>Magersari Rt. 19 Rw. 6 Magersari Sidoarjo 61211 Jawa Timur</v>
      </c>
    </row>
    <row r="214" hidden="1" spans="1:24">
      <c r="A214" s="45">
        <v>213</v>
      </c>
      <c r="B214" s="46">
        <v>87</v>
      </c>
      <c r="C214" s="46">
        <v>0</v>
      </c>
      <c r="D214" s="46" t="s">
        <v>159</v>
      </c>
      <c r="E214" s="45" t="s">
        <v>160</v>
      </c>
      <c r="F214" s="47" t="s">
        <v>161</v>
      </c>
      <c r="G214" s="48" t="s">
        <v>161</v>
      </c>
      <c r="H214" s="49" t="s">
        <v>162</v>
      </c>
      <c r="I214" s="45" t="s">
        <v>26</v>
      </c>
      <c r="J214" s="46">
        <v>7</v>
      </c>
      <c r="K214" s="45" t="s">
        <v>163</v>
      </c>
      <c r="L214" s="63" t="s">
        <v>143</v>
      </c>
      <c r="M214" s="45" t="s">
        <v>29</v>
      </c>
      <c r="N214" s="64"/>
      <c r="O214" s="64"/>
      <c r="P214" s="64"/>
      <c r="Q214" s="64"/>
      <c r="R214" s="64"/>
      <c r="S214" s="64"/>
      <c r="T214" s="64"/>
      <c r="U214" s="64"/>
      <c r="V214" s="64"/>
      <c r="X214" s="64" t="str">
        <f>G214</f>
        <v>Durian IV / H No. 226 Pondok Candra Sidoarjo</v>
      </c>
    </row>
    <row r="215" ht="30" hidden="1" spans="1:24">
      <c r="A215" s="45">
        <v>214</v>
      </c>
      <c r="B215" s="46">
        <v>144</v>
      </c>
      <c r="C215" s="46">
        <v>0</v>
      </c>
      <c r="D215" s="46" t="s">
        <v>499</v>
      </c>
      <c r="E215" s="45" t="s">
        <v>500</v>
      </c>
      <c r="F215" s="47" t="s">
        <v>501</v>
      </c>
      <c r="G215" s="48" t="s">
        <v>502</v>
      </c>
      <c r="H215" s="49" t="s">
        <v>503</v>
      </c>
      <c r="I215" s="45" t="s">
        <v>26</v>
      </c>
      <c r="J215" s="46">
        <v>7</v>
      </c>
      <c r="K215" s="45" t="s">
        <v>407</v>
      </c>
      <c r="L215" s="63" t="s">
        <v>504</v>
      </c>
      <c r="M215" s="45" t="s">
        <v>29</v>
      </c>
      <c r="N215" s="84" t="s">
        <v>505</v>
      </c>
      <c r="O215" s="64">
        <v>74</v>
      </c>
      <c r="P215" s="64">
        <v>2</v>
      </c>
      <c r="Q215" s="64">
        <v>3</v>
      </c>
      <c r="R215" s="64" t="s">
        <v>506</v>
      </c>
      <c r="S215" s="64" t="s">
        <v>507</v>
      </c>
      <c r="T215" s="64" t="s">
        <v>300</v>
      </c>
      <c r="U215" s="64">
        <v>60134</v>
      </c>
      <c r="V215" s="64" t="s">
        <v>301</v>
      </c>
      <c r="X215" s="64" t="str">
        <f>N215&amp;" No. "&amp;O215&amp;" Rt. "&amp;P215&amp;" Rw. "&amp;Q215&amp;" "&amp;R215&amp;" "&amp;S215&amp;" "&amp;T215&amp;" "&amp;U215&amp;" "&amp;V215</f>
        <v>Setro Baru 2 No. 74 Rt. 2 Rw. 3 Dukuh Setro Tambak Sari Surabaya 60134 Jawa Timur</v>
      </c>
    </row>
    <row r="216" ht="30" hidden="1" spans="1:24">
      <c r="A216" s="45">
        <v>215</v>
      </c>
      <c r="B216" s="46">
        <v>196</v>
      </c>
      <c r="C216" s="46">
        <v>0</v>
      </c>
      <c r="D216" s="46" t="s">
        <v>911</v>
      </c>
      <c r="E216" s="45" t="s">
        <v>912</v>
      </c>
      <c r="F216" s="47" t="s">
        <v>913</v>
      </c>
      <c r="G216" s="48" t="s">
        <v>914</v>
      </c>
      <c r="H216" s="49" t="s">
        <v>915</v>
      </c>
      <c r="I216" s="45" t="s">
        <v>26</v>
      </c>
      <c r="J216" s="46">
        <v>7</v>
      </c>
      <c r="K216" s="45" t="s">
        <v>352</v>
      </c>
      <c r="L216" s="63" t="s">
        <v>900</v>
      </c>
      <c r="M216" s="45" t="s">
        <v>29</v>
      </c>
      <c r="N216" s="84" t="s">
        <v>916</v>
      </c>
      <c r="O216" s="64" t="s">
        <v>917</v>
      </c>
      <c r="P216" s="64">
        <v>3</v>
      </c>
      <c r="Q216" s="64">
        <v>9</v>
      </c>
      <c r="R216" s="64" t="s">
        <v>918</v>
      </c>
      <c r="S216" s="64" t="s">
        <v>919</v>
      </c>
      <c r="T216" s="64" t="s">
        <v>300</v>
      </c>
      <c r="U216" s="64">
        <v>60129</v>
      </c>
      <c r="V216" s="64" t="s">
        <v>301</v>
      </c>
      <c r="W216" s="64"/>
      <c r="X216" s="64" t="str">
        <f>N216&amp;" "&amp;O216&amp;" Rt. "&amp;P216&amp;" Rw. "&amp;Q216&amp;" "&amp;R216&amp;" "&amp;S216&amp;" "&amp;T216&amp;" "&amp;U216&amp;" "&amp;V216</f>
        <v>Tanah Merah Utara 4/35A Rt. 3 Rw. 9 Tanah Kali Kedinding Kenjeran Surabaya 60129 Jawa Timur</v>
      </c>
    </row>
    <row r="217" ht="30" hidden="1" spans="1:24">
      <c r="A217" s="45">
        <v>216</v>
      </c>
      <c r="B217" s="46">
        <v>77</v>
      </c>
      <c r="C217" s="46">
        <v>0</v>
      </c>
      <c r="D217" s="46" t="s">
        <v>107</v>
      </c>
      <c r="E217" s="45" t="s">
        <v>108</v>
      </c>
      <c r="F217" s="47" t="s">
        <v>109</v>
      </c>
      <c r="G217" s="48" t="s">
        <v>109</v>
      </c>
      <c r="H217" s="49" t="s">
        <v>110</v>
      </c>
      <c r="I217" s="45" t="s">
        <v>26</v>
      </c>
      <c r="J217" s="46">
        <v>6</v>
      </c>
      <c r="K217" s="45" t="s">
        <v>111</v>
      </c>
      <c r="L217" s="63" t="s">
        <v>81</v>
      </c>
      <c r="M217" s="45" t="s">
        <v>29</v>
      </c>
      <c r="N217" s="64"/>
      <c r="O217" s="64"/>
      <c r="P217" s="64"/>
      <c r="Q217" s="64"/>
      <c r="R217" s="64"/>
      <c r="S217" s="64"/>
      <c r="T217" s="64"/>
      <c r="U217" s="64"/>
      <c r="V217" s="64"/>
      <c r="X217" s="64" t="str">
        <f>G217</f>
        <v>Singosari RT. 02 RW. 03 Kebonsari Kec. Sukodadi Lamongan</v>
      </c>
    </row>
    <row r="218" ht="30" hidden="1" spans="1:24">
      <c r="A218" s="45">
        <v>217</v>
      </c>
      <c r="B218" s="46">
        <v>9</v>
      </c>
      <c r="C218" s="46">
        <v>0</v>
      </c>
      <c r="D218" s="46" t="s">
        <v>2141</v>
      </c>
      <c r="E218" s="45" t="s">
        <v>2142</v>
      </c>
      <c r="F218" s="47" t="s">
        <v>2143</v>
      </c>
      <c r="G218" s="48" t="s">
        <v>2143</v>
      </c>
      <c r="H218" s="49" t="s">
        <v>2144</v>
      </c>
      <c r="I218" s="45" t="s">
        <v>26</v>
      </c>
      <c r="J218" s="46">
        <v>7</v>
      </c>
      <c r="K218" s="45" t="s">
        <v>2145</v>
      </c>
      <c r="L218" s="63" t="s">
        <v>2084</v>
      </c>
      <c r="M218" s="45" t="s">
        <v>29</v>
      </c>
      <c r="N218" s="64"/>
      <c r="O218" s="64"/>
      <c r="P218" s="64"/>
      <c r="Q218" s="64"/>
      <c r="R218" s="64"/>
      <c r="S218" s="64"/>
      <c r="T218" s="64"/>
      <c r="U218" s="64"/>
      <c r="V218" s="64"/>
      <c r="X218" s="64" t="str">
        <f>G218</f>
        <v>Dukuh Buran RT. V RW. I Babat Jerawat Pakal Surabaya</v>
      </c>
    </row>
    <row r="219" ht="45" hidden="1" spans="1:24">
      <c r="A219" s="45">
        <v>218</v>
      </c>
      <c r="B219" s="46">
        <v>216</v>
      </c>
      <c r="C219" s="46">
        <v>0</v>
      </c>
      <c r="D219" s="46" t="s">
        <v>1077</v>
      </c>
      <c r="E219" s="45" t="s">
        <v>1078</v>
      </c>
      <c r="F219" s="47" t="s">
        <v>1079</v>
      </c>
      <c r="G219" s="48" t="s">
        <v>1080</v>
      </c>
      <c r="H219" s="49" t="s">
        <v>1081</v>
      </c>
      <c r="I219" s="45" t="s">
        <v>26</v>
      </c>
      <c r="J219" s="46">
        <v>7</v>
      </c>
      <c r="K219" s="45" t="s">
        <v>1082</v>
      </c>
      <c r="L219" s="63" t="s">
        <v>1072</v>
      </c>
      <c r="M219" s="45" t="s">
        <v>29</v>
      </c>
      <c r="N219" s="84" t="s">
        <v>1083</v>
      </c>
      <c r="O219" s="64" t="s">
        <v>1084</v>
      </c>
      <c r="P219" s="64">
        <v>1</v>
      </c>
      <c r="Q219" s="64">
        <v>5</v>
      </c>
      <c r="R219" s="64" t="s">
        <v>1085</v>
      </c>
      <c r="S219" s="64" t="s">
        <v>318</v>
      </c>
      <c r="T219" s="64" t="s">
        <v>300</v>
      </c>
      <c r="U219" s="64">
        <v>60239</v>
      </c>
      <c r="V219" s="64" t="s">
        <v>301</v>
      </c>
      <c r="X219" s="64" t="str">
        <f>N219&amp;" "&amp;O219&amp;" Rt. "&amp;P219&amp;" Rw. "&amp;Q219&amp;" "&amp;R219&amp;" "&amp;S219&amp;" "&amp;T219&amp;" "&amp;U219&amp;" "&amp;V219</f>
        <v>Bendul Merisi Besar Timur No. 39 Rt. 1 Rw. 5 Bendul Merisi Wonocolo Surabaya 60239 Jawa Timur</v>
      </c>
    </row>
    <row r="220" ht="30" hidden="1" spans="1:24">
      <c r="A220" s="45">
        <v>219</v>
      </c>
      <c r="B220" s="46">
        <v>102</v>
      </c>
      <c r="C220" s="46">
        <v>0</v>
      </c>
      <c r="D220" s="46" t="s">
        <v>232</v>
      </c>
      <c r="E220" s="45" t="s">
        <v>233</v>
      </c>
      <c r="F220" s="47" t="s">
        <v>234</v>
      </c>
      <c r="G220" s="48" t="s">
        <v>234</v>
      </c>
      <c r="H220" s="49" t="s">
        <v>235</v>
      </c>
      <c r="I220" s="45" t="s">
        <v>26</v>
      </c>
      <c r="J220" s="46">
        <v>7</v>
      </c>
      <c r="K220" s="45" t="s">
        <v>50</v>
      </c>
      <c r="L220" s="63" t="s">
        <v>222</v>
      </c>
      <c r="M220" s="45" t="s">
        <v>29</v>
      </c>
      <c r="O220" s="64"/>
      <c r="X220" s="64" t="str">
        <f>G220</f>
        <v>Jl. Bromo E.6 32 Wisma Tropodo - Waru Sidoarjo</v>
      </c>
    </row>
    <row r="221" ht="30" hidden="1" spans="1:24">
      <c r="A221" s="45">
        <v>220</v>
      </c>
      <c r="B221" s="46">
        <v>10</v>
      </c>
      <c r="C221" s="46">
        <v>0</v>
      </c>
      <c r="D221" s="46" t="s">
        <v>2146</v>
      </c>
      <c r="E221" s="45" t="s">
        <v>2147</v>
      </c>
      <c r="F221" s="47" t="s">
        <v>2148</v>
      </c>
      <c r="G221" s="48" t="s">
        <v>2148</v>
      </c>
      <c r="H221" s="49" t="s">
        <v>2149</v>
      </c>
      <c r="I221" s="45" t="s">
        <v>26</v>
      </c>
      <c r="J221" s="46">
        <v>7</v>
      </c>
      <c r="K221" s="45" t="s">
        <v>221</v>
      </c>
      <c r="L221" s="63" t="s">
        <v>2084</v>
      </c>
      <c r="M221" s="45" t="s">
        <v>29</v>
      </c>
      <c r="N221" s="64"/>
      <c r="O221" s="64"/>
      <c r="P221" s="64"/>
      <c r="Q221" s="64"/>
      <c r="R221" s="64"/>
      <c r="S221" s="64"/>
      <c r="X221" s="64" t="str">
        <f>G221</f>
        <v>KALITENGAH SEL. RT02\RW.II TANGGULANGIN SIDOARJO</v>
      </c>
    </row>
    <row r="222" ht="45" hidden="1" spans="1:24">
      <c r="A222" s="45">
        <v>221</v>
      </c>
      <c r="B222" s="46">
        <v>207</v>
      </c>
      <c r="C222" s="46">
        <v>0</v>
      </c>
      <c r="D222" s="46" t="s">
        <v>998</v>
      </c>
      <c r="E222" s="45" t="s">
        <v>999</v>
      </c>
      <c r="F222" s="47" t="s">
        <v>1000</v>
      </c>
      <c r="G222" s="48" t="s">
        <v>1001</v>
      </c>
      <c r="H222" s="49" t="s">
        <v>1002</v>
      </c>
      <c r="I222" s="45" t="s">
        <v>26</v>
      </c>
      <c r="J222" s="46">
        <v>6</v>
      </c>
      <c r="K222" s="45" t="s">
        <v>1003</v>
      </c>
      <c r="L222" s="63" t="s">
        <v>989</v>
      </c>
      <c r="M222" s="45" t="s">
        <v>29</v>
      </c>
      <c r="N222" s="84" t="s">
        <v>1004</v>
      </c>
      <c r="O222" s="64" t="s">
        <v>1005</v>
      </c>
      <c r="P222" s="64">
        <v>6</v>
      </c>
      <c r="Q222" s="64">
        <v>11</v>
      </c>
      <c r="R222" s="64" t="s">
        <v>396</v>
      </c>
      <c r="S222" s="64" t="s">
        <v>397</v>
      </c>
      <c r="T222" s="64" t="s">
        <v>398</v>
      </c>
      <c r="U222" s="64">
        <v>61254</v>
      </c>
      <c r="V222" s="64" t="s">
        <v>301</v>
      </c>
      <c r="X222" s="64" t="str">
        <f>N222&amp;" "&amp;O222&amp;" Rt. "&amp;P222&amp;" Rw. "&amp;Q222&amp;" "&amp;R222&amp;" "&amp;S222&amp;" "&amp;T222&amp;" "&amp;U222&amp;" "&amp;V222</f>
        <v>Jl. Anusanata Gg. Kakap 53D Rt. 6 Rw. 11 Sawotratap Gedangan Sidoarjo 61254 Jawa Timur</v>
      </c>
    </row>
    <row r="223" ht="30" hidden="1" spans="1:24">
      <c r="A223" s="45">
        <v>222</v>
      </c>
      <c r="B223" s="46">
        <v>59</v>
      </c>
      <c r="C223" s="46">
        <v>0</v>
      </c>
      <c r="D223" s="46" t="s">
        <v>2150</v>
      </c>
      <c r="E223" s="45" t="s">
        <v>2151</v>
      </c>
      <c r="F223" s="47" t="s">
        <v>2152</v>
      </c>
      <c r="G223" s="48" t="s">
        <v>2152</v>
      </c>
      <c r="H223" s="49" t="s">
        <v>2153</v>
      </c>
      <c r="I223" s="45" t="s">
        <v>26</v>
      </c>
      <c r="J223" s="46">
        <v>5</v>
      </c>
      <c r="K223" s="45" t="s">
        <v>2154</v>
      </c>
      <c r="L223" s="63" t="s">
        <v>1994</v>
      </c>
      <c r="M223" s="45" t="s">
        <v>29</v>
      </c>
      <c r="O223" s="64"/>
      <c r="X223" s="64" t="str">
        <f>G223</f>
        <v>RD.PDAM Ngagel Tirto IA SURABAYA</v>
      </c>
    </row>
    <row r="224" hidden="1" spans="1:24">
      <c r="A224" s="45">
        <v>223</v>
      </c>
      <c r="B224" s="46">
        <v>58</v>
      </c>
      <c r="C224" s="46">
        <v>0</v>
      </c>
      <c r="D224" s="46" t="s">
        <v>2155</v>
      </c>
      <c r="E224" s="45" t="s">
        <v>2156</v>
      </c>
      <c r="F224" s="47" t="s">
        <v>2157</v>
      </c>
      <c r="G224" s="48" t="s">
        <v>2157</v>
      </c>
      <c r="H224" s="47"/>
      <c r="I224" s="45" t="s">
        <v>26</v>
      </c>
      <c r="J224" s="46">
        <v>7</v>
      </c>
      <c r="K224" s="45" t="s">
        <v>96</v>
      </c>
      <c r="L224" s="63" t="s">
        <v>1994</v>
      </c>
      <c r="M224" s="45" t="s">
        <v>29</v>
      </c>
      <c r="N224" s="64"/>
      <c r="O224" s="64"/>
      <c r="P224" s="64"/>
      <c r="Q224" s="64"/>
      <c r="R224" s="64"/>
      <c r="S224" s="64"/>
      <c r="T224" s="64"/>
      <c r="U224" s="64"/>
      <c r="V224" s="64"/>
      <c r="X224" s="64" t="str">
        <f>G224</f>
        <v>RD. PDAM Ngagel Tirto No. 23 C Surabaya</v>
      </c>
    </row>
    <row r="225" hidden="1" spans="1:24">
      <c r="A225" s="45">
        <v>224</v>
      </c>
      <c r="B225" s="46">
        <v>34</v>
      </c>
      <c r="C225" s="46">
        <v>0</v>
      </c>
      <c r="D225" s="46" t="s">
        <v>2158</v>
      </c>
      <c r="E225" s="45" t="s">
        <v>2159</v>
      </c>
      <c r="F225" s="47" t="s">
        <v>2160</v>
      </c>
      <c r="G225" s="48" t="s">
        <v>2160</v>
      </c>
      <c r="H225" s="49" t="s">
        <v>2161</v>
      </c>
      <c r="I225" s="45" t="s">
        <v>26</v>
      </c>
      <c r="J225" s="46">
        <v>7</v>
      </c>
      <c r="K225" s="45" t="s">
        <v>75</v>
      </c>
      <c r="L225" s="63" t="s">
        <v>1796</v>
      </c>
      <c r="M225" s="45" t="s">
        <v>29</v>
      </c>
      <c r="N225" s="64"/>
      <c r="O225" s="64"/>
      <c r="P225" s="64"/>
      <c r="Q225" s="64"/>
      <c r="R225" s="64"/>
      <c r="S225" s="64"/>
      <c r="T225" s="64"/>
      <c r="U225" s="64"/>
      <c r="V225" s="64"/>
      <c r="X225" s="64" t="str">
        <f>G225</f>
        <v>RD. PDAM Ngagel Tirto No. 12 A Surabaya</v>
      </c>
    </row>
    <row r="226" hidden="1" spans="1:24">
      <c r="A226" s="45">
        <v>225</v>
      </c>
      <c r="B226" s="46">
        <v>37</v>
      </c>
      <c r="C226" s="46">
        <v>0</v>
      </c>
      <c r="D226" s="46" t="s">
        <v>2162</v>
      </c>
      <c r="E226" s="45" t="s">
        <v>2163</v>
      </c>
      <c r="F226" s="47" t="s">
        <v>2164</v>
      </c>
      <c r="G226" s="48" t="s">
        <v>2164</v>
      </c>
      <c r="H226" s="49" t="s">
        <v>2165</v>
      </c>
      <c r="I226" s="45" t="s">
        <v>26</v>
      </c>
      <c r="J226" s="46">
        <v>6</v>
      </c>
      <c r="K226" s="45" t="s">
        <v>2166</v>
      </c>
      <c r="L226" s="63" t="s">
        <v>1796</v>
      </c>
      <c r="M226" s="45" t="s">
        <v>29</v>
      </c>
      <c r="N226" s="64"/>
      <c r="O226" s="64"/>
      <c r="P226" s="64"/>
      <c r="Q226" s="64"/>
      <c r="R226" s="64"/>
      <c r="S226" s="64"/>
      <c r="T226" s="64"/>
      <c r="U226" s="64"/>
      <c r="V226" s="64"/>
      <c r="X226" s="64" t="str">
        <f>G226</f>
        <v>Kedinding Lor Gg. Mawar No. 18 Surabaya</v>
      </c>
    </row>
    <row r="227" hidden="1" spans="1:24">
      <c r="A227" s="45">
        <v>226</v>
      </c>
      <c r="B227" s="46">
        <v>189</v>
      </c>
      <c r="C227" s="46">
        <v>0</v>
      </c>
      <c r="D227" s="46" t="s">
        <v>851</v>
      </c>
      <c r="E227" s="45" t="s">
        <v>852</v>
      </c>
      <c r="F227" s="47" t="s">
        <v>853</v>
      </c>
      <c r="G227" s="48" t="s">
        <v>854</v>
      </c>
      <c r="H227" s="47"/>
      <c r="I227" s="45" t="s">
        <v>26</v>
      </c>
      <c r="J227" s="46">
        <v>7</v>
      </c>
      <c r="K227" s="45" t="s">
        <v>855</v>
      </c>
      <c r="L227" s="63" t="s">
        <v>856</v>
      </c>
      <c r="M227" s="45" t="s">
        <v>29</v>
      </c>
      <c r="N227" s="84" t="s">
        <v>857</v>
      </c>
      <c r="O227" s="64" t="s">
        <v>858</v>
      </c>
      <c r="P227" s="64" t="s">
        <v>300</v>
      </c>
      <c r="Q227" s="64"/>
      <c r="R227" s="64"/>
      <c r="S227" s="64"/>
      <c r="T227" s="64"/>
      <c r="X227" s="64" t="str">
        <f>N227&amp;" "&amp;O227&amp;" "&amp;P227&amp;" "&amp;Q227&amp;" "&amp;R227&amp;" "&amp;S227&amp;" "&amp;T227</f>
        <v>Jl. Siwalankerto Timur I / 103 Surabaya    </v>
      </c>
    </row>
    <row r="228" ht="30" hidden="1" spans="1:24">
      <c r="A228" s="45">
        <v>227</v>
      </c>
      <c r="B228" s="46">
        <v>172</v>
      </c>
      <c r="C228" s="46">
        <v>0</v>
      </c>
      <c r="D228" s="46" t="s">
        <v>718</v>
      </c>
      <c r="E228" s="45" t="s">
        <v>719</v>
      </c>
      <c r="F228" s="47" t="s">
        <v>720</v>
      </c>
      <c r="G228" s="48" t="s">
        <v>721</v>
      </c>
      <c r="H228" s="49" t="s">
        <v>722</v>
      </c>
      <c r="I228" s="45" t="s">
        <v>26</v>
      </c>
      <c r="J228" s="46">
        <v>7</v>
      </c>
      <c r="K228" s="45" t="s">
        <v>463</v>
      </c>
      <c r="L228" s="63" t="s">
        <v>704</v>
      </c>
      <c r="M228" s="45" t="s">
        <v>29</v>
      </c>
      <c r="N228" s="84" t="s">
        <v>723</v>
      </c>
      <c r="O228" s="64">
        <v>1</v>
      </c>
      <c r="P228" s="64">
        <v>7</v>
      </c>
      <c r="Q228" s="64" t="s">
        <v>724</v>
      </c>
      <c r="R228" s="64" t="s">
        <v>725</v>
      </c>
      <c r="S228" s="64" t="s">
        <v>726</v>
      </c>
      <c r="T228" s="64">
        <v>67155</v>
      </c>
      <c r="U228" s="64" t="s">
        <v>301</v>
      </c>
      <c r="V228" s="64"/>
      <c r="X228" s="64" t="str">
        <f>N228&amp;" Rt. "&amp;O228&amp;" Rw."&amp;P228&amp;" "&amp;Q228&amp;" "&amp;R228&amp;" "&amp;S228&amp;" "&amp;T228&amp;" "&amp;U228</f>
        <v>Penanggungan Gg. Permata Rt. 1 Rw.7 Kejapanan Gempol Pasuruan 67155 Jawa Timur</v>
      </c>
    </row>
    <row r="229" ht="45" hidden="1" spans="1:24">
      <c r="A229" s="45">
        <v>228</v>
      </c>
      <c r="B229" s="46">
        <v>231</v>
      </c>
      <c r="C229" s="46">
        <v>0</v>
      </c>
      <c r="D229" s="46" t="s">
        <v>1203</v>
      </c>
      <c r="E229" s="45" t="s">
        <v>1204</v>
      </c>
      <c r="F229" s="47" t="s">
        <v>1205</v>
      </c>
      <c r="G229" s="48" t="s">
        <v>1206</v>
      </c>
      <c r="H229" s="49" t="s">
        <v>1207</v>
      </c>
      <c r="I229" s="45" t="s">
        <v>26</v>
      </c>
      <c r="J229" s="46">
        <v>7</v>
      </c>
      <c r="K229" s="45" t="s">
        <v>1208</v>
      </c>
      <c r="L229" s="63" t="s">
        <v>1209</v>
      </c>
      <c r="M229" s="45" t="s">
        <v>29</v>
      </c>
      <c r="N229" s="84" t="s">
        <v>1210</v>
      </c>
      <c r="O229" s="64">
        <v>6</v>
      </c>
      <c r="P229" s="64">
        <v>3</v>
      </c>
      <c r="Q229" s="64">
        <v>1</v>
      </c>
      <c r="R229" s="64" t="s">
        <v>524</v>
      </c>
      <c r="S229" t="s">
        <v>1211</v>
      </c>
      <c r="T229" t="s">
        <v>300</v>
      </c>
      <c r="U229">
        <v>60175</v>
      </c>
      <c r="V229" t="s">
        <v>301</v>
      </c>
      <c r="X229" s="64" t="str">
        <f>N229&amp;" "&amp;O229&amp;" Rt. "&amp;P229&amp;" Rw. "&amp;Q229&amp;" "&amp;R229&amp;" "&amp;S229&amp;" "&amp;T229&amp;" "&amp;U229&amp;" "&amp;V229</f>
        <v>Krembangan Makam 6 Rt. 3 Rw. 1 Krembangan Selatan Krembangan Surabaya 60175 Jawa Timur</v>
      </c>
    </row>
    <row r="230" ht="30" hidden="1" spans="1:24">
      <c r="A230" s="45">
        <v>229</v>
      </c>
      <c r="B230" s="46">
        <v>174</v>
      </c>
      <c r="C230" s="46">
        <v>0</v>
      </c>
      <c r="D230" s="46" t="s">
        <v>732</v>
      </c>
      <c r="E230" s="45" t="s">
        <v>733</v>
      </c>
      <c r="F230" s="47" t="s">
        <v>2167</v>
      </c>
      <c r="G230" s="48" t="s">
        <v>2168</v>
      </c>
      <c r="H230" s="49" t="s">
        <v>736</v>
      </c>
      <c r="I230" s="45" t="s">
        <v>26</v>
      </c>
      <c r="J230" s="46">
        <v>5</v>
      </c>
      <c r="K230" s="45" t="s">
        <v>737</v>
      </c>
      <c r="L230" s="63" t="s">
        <v>731</v>
      </c>
      <c r="M230" s="45" t="s">
        <v>29</v>
      </c>
      <c r="N230" s="7" t="s">
        <v>738</v>
      </c>
      <c r="O230" s="64" t="s">
        <v>739</v>
      </c>
      <c r="P230" t="s">
        <v>740</v>
      </c>
      <c r="Q230" t="s">
        <v>2010</v>
      </c>
      <c r="X230" s="64" t="str">
        <f>N230&amp;" "&amp;O230&amp;" "&amp;P230&amp;" "&amp;Q230&amp;" "&amp;R230&amp;" "&amp;S230&amp;" "&amp;T230</f>
        <v>BARUK UTARA VIII/36 PONDOK NIRWANA SURABAYA   </v>
      </c>
    </row>
    <row r="231" ht="30" hidden="1" spans="1:24">
      <c r="A231" s="45">
        <v>230</v>
      </c>
      <c r="B231" s="46">
        <v>213</v>
      </c>
      <c r="C231" s="46">
        <v>0</v>
      </c>
      <c r="D231" s="46" t="s">
        <v>1051</v>
      </c>
      <c r="E231" s="45" t="s">
        <v>1052</v>
      </c>
      <c r="F231" s="47" t="s">
        <v>1053</v>
      </c>
      <c r="G231" s="48" t="s">
        <v>1054</v>
      </c>
      <c r="H231" s="49" t="s">
        <v>1055</v>
      </c>
      <c r="I231" s="45" t="s">
        <v>26</v>
      </c>
      <c r="J231" s="46">
        <v>5</v>
      </c>
      <c r="K231" s="45" t="s">
        <v>1056</v>
      </c>
      <c r="L231" s="63" t="s">
        <v>1057</v>
      </c>
      <c r="M231" s="45" t="s">
        <v>29</v>
      </c>
      <c r="N231" s="84" t="s">
        <v>1058</v>
      </c>
      <c r="O231" s="64" t="s">
        <v>416</v>
      </c>
      <c r="P231" s="64">
        <v>1</v>
      </c>
      <c r="Q231">
        <v>1</v>
      </c>
      <c r="R231" t="s">
        <v>417</v>
      </c>
      <c r="S231" t="s">
        <v>418</v>
      </c>
      <c r="T231" t="s">
        <v>300</v>
      </c>
      <c r="U231">
        <v>60254</v>
      </c>
      <c r="V231" t="s">
        <v>301</v>
      </c>
      <c r="X231" s="64" t="str">
        <f>N231&amp;" "&amp;O231&amp;" Rt. "&amp;P231&amp;" Rw. "&amp;Q231&amp;" "&amp;R231&amp;" "&amp;S231&amp;" "&amp;T231&amp;" "&amp;U231&amp;" "&amp;V231</f>
        <v>Simogunung I / 27 Rt. 1 Rw. 1 Banyu Urip Sawahan Surabaya 60254 Jawa Timur</v>
      </c>
    </row>
    <row r="232" hidden="1" spans="1:24">
      <c r="A232" s="45">
        <v>231</v>
      </c>
      <c r="B232" s="46">
        <v>1</v>
      </c>
      <c r="C232" s="46">
        <v>0</v>
      </c>
      <c r="D232" s="46" t="s">
        <v>2169</v>
      </c>
      <c r="E232" s="45" t="s">
        <v>2170</v>
      </c>
      <c r="F232" s="47" t="s">
        <v>2171</v>
      </c>
      <c r="G232" s="48" t="s">
        <v>2171</v>
      </c>
      <c r="H232" s="47"/>
      <c r="I232" s="45" t="s">
        <v>26</v>
      </c>
      <c r="J232" s="46">
        <v>7</v>
      </c>
      <c r="K232" s="45" t="s">
        <v>183</v>
      </c>
      <c r="L232" s="63" t="s">
        <v>2007</v>
      </c>
      <c r="M232" s="45" t="s">
        <v>29</v>
      </c>
      <c r="N232" s="64"/>
      <c r="O232" s="64"/>
      <c r="P232" s="64"/>
      <c r="Q232" s="64"/>
      <c r="R232" s="64"/>
      <c r="S232" s="64"/>
      <c r="T232" s="64"/>
      <c r="U232" s="64"/>
      <c r="V232" s="64"/>
      <c r="X232" s="64" t="str">
        <f t="shared" ref="X232:X237" si="3">G232</f>
        <v>Jl. Tambak Segaran No. 70 Surabaya</v>
      </c>
    </row>
    <row r="233" hidden="1" spans="1:24">
      <c r="A233" s="45">
        <v>232</v>
      </c>
      <c r="B233" s="46">
        <v>153</v>
      </c>
      <c r="C233" s="46">
        <v>0</v>
      </c>
      <c r="D233" s="46" t="s">
        <v>576</v>
      </c>
      <c r="E233" s="45" t="s">
        <v>577</v>
      </c>
      <c r="F233" s="47" t="s">
        <v>578</v>
      </c>
      <c r="G233" s="48" t="s">
        <v>578</v>
      </c>
      <c r="H233" s="47"/>
      <c r="I233" s="45" t="s">
        <v>26</v>
      </c>
      <c r="J233" s="46">
        <v>7</v>
      </c>
      <c r="K233" s="45" t="s">
        <v>454</v>
      </c>
      <c r="L233" s="63" t="s">
        <v>531</v>
      </c>
      <c r="M233" s="45" t="s">
        <v>29</v>
      </c>
      <c r="N233" s="64"/>
      <c r="O233" s="64"/>
      <c r="P233" s="64"/>
      <c r="Q233" s="64"/>
      <c r="R233" s="64"/>
      <c r="S233" s="64"/>
      <c r="T233" s="64"/>
      <c r="U233" s="64"/>
      <c r="V233" s="64"/>
      <c r="X233" s="64" t="str">
        <f t="shared" si="3"/>
        <v>Jl.Tempel Sukorejo I/113 Surabaya</v>
      </c>
    </row>
    <row r="234" ht="45" hidden="1" spans="1:24">
      <c r="A234" s="45">
        <v>233</v>
      </c>
      <c r="B234" s="46">
        <v>206</v>
      </c>
      <c r="C234" s="46">
        <v>0</v>
      </c>
      <c r="D234" s="46" t="s">
        <v>994</v>
      </c>
      <c r="E234" s="45" t="s">
        <v>995</v>
      </c>
      <c r="F234" s="47" t="s">
        <v>996</v>
      </c>
      <c r="G234" s="48" t="s">
        <v>996</v>
      </c>
      <c r="H234" s="49" t="s">
        <v>997</v>
      </c>
      <c r="I234" s="45" t="s">
        <v>26</v>
      </c>
      <c r="J234" s="46">
        <v>7</v>
      </c>
      <c r="K234" s="45" t="s">
        <v>331</v>
      </c>
      <c r="L234" s="63" t="s">
        <v>989</v>
      </c>
      <c r="M234" s="45" t="s">
        <v>29</v>
      </c>
      <c r="N234" s="64"/>
      <c r="O234" s="64"/>
      <c r="P234" s="64"/>
      <c r="Q234" s="64"/>
      <c r="R234" s="64"/>
      <c r="S234" s="64"/>
      <c r="T234" s="64"/>
      <c r="U234" s="64"/>
      <c r="V234" s="64"/>
      <c r="X234" s="64" t="str">
        <f t="shared" si="3"/>
        <v>Jl. Ngagel Rejo Kidul 14 Surabaya</v>
      </c>
    </row>
    <row r="235" hidden="1" spans="1:24">
      <c r="A235" s="45">
        <v>234</v>
      </c>
      <c r="B235" s="46">
        <v>18</v>
      </c>
      <c r="C235" s="46">
        <v>0</v>
      </c>
      <c r="D235" s="46" t="s">
        <v>2172</v>
      </c>
      <c r="E235" s="45" t="s">
        <v>2173</v>
      </c>
      <c r="F235" s="47" t="s">
        <v>2174</v>
      </c>
      <c r="G235" s="48" t="s">
        <v>2174</v>
      </c>
      <c r="H235" s="49" t="s">
        <v>2175</v>
      </c>
      <c r="I235" s="45" t="s">
        <v>26</v>
      </c>
      <c r="J235" s="46">
        <v>7</v>
      </c>
      <c r="K235" s="45" t="s">
        <v>183</v>
      </c>
      <c r="L235" s="63" t="s">
        <v>2018</v>
      </c>
      <c r="M235" s="45" t="s">
        <v>29</v>
      </c>
      <c r="N235" s="64"/>
      <c r="O235" s="64"/>
      <c r="P235" s="64"/>
      <c r="Q235" s="64"/>
      <c r="R235" s="64"/>
      <c r="S235" s="64"/>
      <c r="T235" s="64"/>
      <c r="U235" s="64"/>
      <c r="V235" s="64"/>
      <c r="X235" s="64" t="str">
        <f t="shared" si="3"/>
        <v>Bendul Merisi 50 Surabaya</v>
      </c>
    </row>
    <row r="236" hidden="1" spans="1:24">
      <c r="A236" s="45">
        <v>235</v>
      </c>
      <c r="B236" s="46">
        <v>123</v>
      </c>
      <c r="C236" s="46">
        <v>0</v>
      </c>
      <c r="D236" s="46" t="s">
        <v>363</v>
      </c>
      <c r="E236" s="45" t="s">
        <v>364</v>
      </c>
      <c r="F236" s="47" t="s">
        <v>365</v>
      </c>
      <c r="G236" s="48" t="s">
        <v>365</v>
      </c>
      <c r="H236" s="49" t="s">
        <v>366</v>
      </c>
      <c r="I236" s="45" t="s">
        <v>26</v>
      </c>
      <c r="J236" s="46">
        <v>7</v>
      </c>
      <c r="K236" s="45" t="s">
        <v>367</v>
      </c>
      <c r="L236" s="63" t="s">
        <v>362</v>
      </c>
      <c r="M236" s="45" t="s">
        <v>29</v>
      </c>
      <c r="N236" s="64"/>
      <c r="O236" s="64"/>
      <c r="P236" s="64"/>
      <c r="Q236" s="64"/>
      <c r="R236" s="64"/>
      <c r="S236" s="64"/>
      <c r="T236" s="64"/>
      <c r="U236" s="64"/>
      <c r="V236" s="64"/>
      <c r="X236" s="64" t="str">
        <f t="shared" si="3"/>
        <v>Kapas Madya IV A / 22 Surabaya</v>
      </c>
    </row>
    <row r="237" hidden="1" spans="1:24">
      <c r="A237" s="45">
        <v>236</v>
      </c>
      <c r="B237" s="46">
        <v>17</v>
      </c>
      <c r="C237" s="46">
        <v>0</v>
      </c>
      <c r="D237" s="46" t="s">
        <v>2176</v>
      </c>
      <c r="E237" s="45" t="s">
        <v>2177</v>
      </c>
      <c r="F237" s="47" t="s">
        <v>2178</v>
      </c>
      <c r="G237" s="48" t="s">
        <v>2178</v>
      </c>
      <c r="H237" s="49" t="s">
        <v>2179</v>
      </c>
      <c r="I237" s="45" t="s">
        <v>26</v>
      </c>
      <c r="J237" s="46">
        <v>7</v>
      </c>
      <c r="K237" s="45" t="s">
        <v>2180</v>
      </c>
      <c r="L237" s="63" t="s">
        <v>2018</v>
      </c>
      <c r="M237" s="45" t="s">
        <v>29</v>
      </c>
      <c r="N237" s="64"/>
      <c r="O237" s="64"/>
      <c r="P237" s="64"/>
      <c r="Q237" s="64"/>
      <c r="R237" s="64"/>
      <c r="S237" s="64"/>
      <c r="T237" s="64"/>
      <c r="U237" s="64"/>
      <c r="V237" s="64"/>
      <c r="X237" s="64" t="str">
        <f t="shared" si="3"/>
        <v>PANDUGO BLOK PL/34 Surabaya</v>
      </c>
    </row>
    <row r="238" ht="30" hidden="1" spans="1:24">
      <c r="A238" s="45">
        <v>237</v>
      </c>
      <c r="B238" s="46">
        <v>194</v>
      </c>
      <c r="C238" s="46">
        <v>0</v>
      </c>
      <c r="D238" s="46" t="s">
        <v>894</v>
      </c>
      <c r="E238" s="45" t="s">
        <v>895</v>
      </c>
      <c r="F238" s="47" t="s">
        <v>896</v>
      </c>
      <c r="G238" s="48" t="s">
        <v>897</v>
      </c>
      <c r="H238" s="49" t="s">
        <v>898</v>
      </c>
      <c r="I238" s="45" t="s">
        <v>26</v>
      </c>
      <c r="J238" s="46">
        <v>7</v>
      </c>
      <c r="K238" s="45" t="s">
        <v>899</v>
      </c>
      <c r="L238" s="63" t="s">
        <v>900</v>
      </c>
      <c r="M238" s="45" t="s">
        <v>29</v>
      </c>
      <c r="N238" s="84" t="s">
        <v>901</v>
      </c>
      <c r="O238" s="64" t="s">
        <v>902</v>
      </c>
      <c r="P238" s="64">
        <v>40</v>
      </c>
      <c r="Q238" s="64">
        <v>11</v>
      </c>
      <c r="R238" s="64" t="s">
        <v>903</v>
      </c>
      <c r="S238" s="64" t="s">
        <v>717</v>
      </c>
      <c r="T238" s="64" t="s">
        <v>398</v>
      </c>
      <c r="U238" s="64">
        <v>61256</v>
      </c>
      <c r="V238" s="64" t="s">
        <v>301</v>
      </c>
      <c r="W238" s="64"/>
      <c r="X238" s="64" t="str">
        <f>N238&amp;" "&amp;O238&amp;" Rt. "&amp;P238&amp;" Rw. "&amp;Q238&amp;" "&amp;R238&amp;" "&amp;S238&amp;" "&amp;T238&amp;" "&amp;U238&amp;" "&amp;V238</f>
        <v>Tropodo Asri I Blok /D-15 Rt. 40 Rw. 11 Tropodo Waru Sidoarjo 61256 Jawa Timur</v>
      </c>
    </row>
    <row r="239" ht="30" hidden="1" spans="1:24">
      <c r="A239" s="45">
        <v>238</v>
      </c>
      <c r="B239" s="46">
        <v>148</v>
      </c>
      <c r="C239" s="46">
        <v>0</v>
      </c>
      <c r="D239" s="46" t="s">
        <v>534</v>
      </c>
      <c r="E239" s="45" t="s">
        <v>535</v>
      </c>
      <c r="F239" s="47" t="s">
        <v>536</v>
      </c>
      <c r="G239" s="48" t="s">
        <v>537</v>
      </c>
      <c r="H239" s="49" t="s">
        <v>538</v>
      </c>
      <c r="I239" s="45" t="s">
        <v>26</v>
      </c>
      <c r="J239" s="46">
        <v>6</v>
      </c>
      <c r="K239" s="45" t="s">
        <v>539</v>
      </c>
      <c r="L239" s="63" t="s">
        <v>531</v>
      </c>
      <c r="M239" s="45" t="s">
        <v>29</v>
      </c>
      <c r="N239" s="84" t="s">
        <v>540</v>
      </c>
      <c r="O239" s="65" t="s">
        <v>541</v>
      </c>
      <c r="P239" s="64">
        <v>1</v>
      </c>
      <c r="Q239" s="64">
        <v>11</v>
      </c>
      <c r="R239" s="64" t="s">
        <v>540</v>
      </c>
      <c r="S239" s="64" t="s">
        <v>507</v>
      </c>
      <c r="T239" s="64" t="s">
        <v>300</v>
      </c>
      <c r="U239" s="64">
        <v>60132</v>
      </c>
      <c r="V239" t="s">
        <v>301</v>
      </c>
      <c r="X239" s="64" t="str">
        <f>N239&amp;" "&amp;O239&amp;" Rt. "&amp;P239&amp;" Rw. "&amp;Q239&amp;" "&amp;R239&amp;" "&amp;S239&amp;" "&amp;T239&amp;" "&amp;U239&amp;" "&amp;V239</f>
        <v>Pacar Kembang 5/63 Rt. 1 Rw. 11 Pacar Kembang Tambak Sari Surabaya 60132 Jawa Timur</v>
      </c>
    </row>
    <row r="240" ht="30" hidden="1" spans="1:24">
      <c r="A240" s="45">
        <v>239</v>
      </c>
      <c r="B240" s="46">
        <v>108</v>
      </c>
      <c r="C240" s="46">
        <v>0</v>
      </c>
      <c r="D240" s="46" t="s">
        <v>261</v>
      </c>
      <c r="E240" s="45" t="s">
        <v>262</v>
      </c>
      <c r="F240" s="47" t="s">
        <v>263</v>
      </c>
      <c r="G240" s="48" t="s">
        <v>263</v>
      </c>
      <c r="H240" s="49" t="s">
        <v>264</v>
      </c>
      <c r="I240" s="45" t="s">
        <v>26</v>
      </c>
      <c r="J240" s="46">
        <v>7</v>
      </c>
      <c r="K240" s="45" t="s">
        <v>59</v>
      </c>
      <c r="L240" s="63" t="s">
        <v>256</v>
      </c>
      <c r="M240" s="45" t="s">
        <v>29</v>
      </c>
      <c r="N240" s="64"/>
      <c r="O240" s="64"/>
      <c r="P240" s="64"/>
      <c r="Q240" s="64"/>
      <c r="R240" s="64"/>
      <c r="S240" s="64"/>
      <c r="T240" s="64"/>
      <c r="U240" s="64"/>
      <c r="V240" s="64"/>
      <c r="X240" s="64" t="str">
        <f>G240</f>
        <v>Kutisari Utara IV A / 5 Surabaya</v>
      </c>
    </row>
    <row r="241" ht="30" hidden="1" spans="1:24">
      <c r="A241" s="45">
        <v>240</v>
      </c>
      <c r="B241" s="46">
        <v>265</v>
      </c>
      <c r="C241" s="46">
        <v>0</v>
      </c>
      <c r="D241" s="46" t="s">
        <v>1474</v>
      </c>
      <c r="E241" s="45" t="s">
        <v>1475</v>
      </c>
      <c r="F241" s="47" t="s">
        <v>1476</v>
      </c>
      <c r="G241" s="48" t="s">
        <v>1476</v>
      </c>
      <c r="H241" s="49" t="s">
        <v>1477</v>
      </c>
      <c r="I241" s="45" t="s">
        <v>26</v>
      </c>
      <c r="J241" s="46">
        <v>6</v>
      </c>
      <c r="K241" s="45" t="s">
        <v>1150</v>
      </c>
      <c r="L241" s="63" t="s">
        <v>1470</v>
      </c>
      <c r="M241" s="45" t="s">
        <v>29</v>
      </c>
      <c r="O241" s="64"/>
      <c r="X241" s="64" t="str">
        <f>G241</f>
        <v>Bendil Jaya RT. 03 RW. 06 Kepatihan Menganti Gresik</v>
      </c>
    </row>
    <row r="242" ht="30" hidden="1" spans="1:24">
      <c r="A242" s="45">
        <v>241</v>
      </c>
      <c r="B242" s="46">
        <v>106</v>
      </c>
      <c r="C242" s="46">
        <v>0</v>
      </c>
      <c r="D242" s="46" t="s">
        <v>251</v>
      </c>
      <c r="E242" s="45" t="s">
        <v>252</v>
      </c>
      <c r="F242" s="47" t="s">
        <v>253</v>
      </c>
      <c r="G242" s="48" t="s">
        <v>253</v>
      </c>
      <c r="H242" s="49" t="s">
        <v>254</v>
      </c>
      <c r="I242" s="45" t="s">
        <v>26</v>
      </c>
      <c r="J242" s="46">
        <v>7</v>
      </c>
      <c r="K242" s="45" t="s">
        <v>255</v>
      </c>
      <c r="L242" s="63" t="s">
        <v>256</v>
      </c>
      <c r="M242" s="45" t="s">
        <v>29</v>
      </c>
      <c r="O242" s="64"/>
      <c r="X242" s="64" t="str">
        <f>G242</f>
        <v>SIDOMULYO IV A / 28 Kec. Sidotopo Wetan Surabaya</v>
      </c>
    </row>
    <row r="243" hidden="1" spans="1:24">
      <c r="A243" s="45">
        <v>242</v>
      </c>
      <c r="B243" s="46">
        <v>71</v>
      </c>
      <c r="C243" s="46">
        <v>0</v>
      </c>
      <c r="D243" s="46" t="s">
        <v>76</v>
      </c>
      <c r="E243" s="45" t="s">
        <v>77</v>
      </c>
      <c r="F243" s="47" t="s">
        <v>78</v>
      </c>
      <c r="G243" s="48" t="s">
        <v>78</v>
      </c>
      <c r="H243" s="49" t="s">
        <v>79</v>
      </c>
      <c r="I243" s="45" t="s">
        <v>26</v>
      </c>
      <c r="J243" s="46">
        <v>7</v>
      </c>
      <c r="K243" s="45" t="s">
        <v>80</v>
      </c>
      <c r="L243" s="63" t="s">
        <v>81</v>
      </c>
      <c r="M243" s="45" t="s">
        <v>29</v>
      </c>
      <c r="N243" s="64"/>
      <c r="O243" s="64"/>
      <c r="P243" s="64"/>
      <c r="Q243" s="64"/>
      <c r="R243" s="64"/>
      <c r="S243" s="64"/>
      <c r="T243" s="64"/>
      <c r="U243" s="64"/>
      <c r="V243" s="64"/>
      <c r="X243" s="64" t="str">
        <f>G243</f>
        <v>Ds.Tambak Sumur No. 3 RT. 6 RW. 3 Sidoarjo</v>
      </c>
    </row>
    <row r="244" ht="15.75" spans="1:24">
      <c r="A244" s="45">
        <v>243</v>
      </c>
      <c r="B244" s="50">
        <v>11</v>
      </c>
      <c r="C244" s="50">
        <v>1</v>
      </c>
      <c r="D244" s="59" t="s">
        <v>1728</v>
      </c>
      <c r="E244" s="60" t="s">
        <v>1729</v>
      </c>
      <c r="F244" s="61" t="s">
        <v>2181</v>
      </c>
      <c r="G244" s="60" t="s">
        <v>2181</v>
      </c>
      <c r="H244" s="62" t="s">
        <v>1731</v>
      </c>
      <c r="I244" s="69"/>
      <c r="J244" s="69"/>
      <c r="K244" s="72" t="s">
        <v>1732</v>
      </c>
      <c r="L244" s="92" t="s">
        <v>1733</v>
      </c>
      <c r="M244" s="45" t="s">
        <v>29</v>
      </c>
      <c r="N244" s="11" t="s">
        <v>2181</v>
      </c>
      <c r="O244" s="64"/>
      <c r="P244" s="64"/>
      <c r="Q244" s="64"/>
      <c r="R244" s="64"/>
      <c r="S244" s="64"/>
      <c r="T244" s="64"/>
      <c r="U244" s="64"/>
      <c r="V244" s="64"/>
      <c r="X244" s="64" t="str">
        <f>N244</f>
        <v>RD.PDAM MASTRIP 56 A/5 SURABAYA</v>
      </c>
    </row>
    <row r="245" ht="30" hidden="1" spans="1:24">
      <c r="A245" s="45">
        <v>244</v>
      </c>
      <c r="B245" s="46">
        <v>115</v>
      </c>
      <c r="C245" s="46">
        <v>0</v>
      </c>
      <c r="D245" s="46" t="s">
        <v>302</v>
      </c>
      <c r="E245" s="45" t="s">
        <v>303</v>
      </c>
      <c r="F245" s="47" t="s">
        <v>304</v>
      </c>
      <c r="G245" s="48" t="s">
        <v>305</v>
      </c>
      <c r="H245" s="49" t="s">
        <v>306</v>
      </c>
      <c r="I245" s="45" t="s">
        <v>26</v>
      </c>
      <c r="J245" s="46">
        <v>7</v>
      </c>
      <c r="K245" s="45" t="s">
        <v>307</v>
      </c>
      <c r="L245" s="63" t="s">
        <v>289</v>
      </c>
      <c r="M245" s="45" t="s">
        <v>29</v>
      </c>
      <c r="N245" s="84" t="s">
        <v>308</v>
      </c>
      <c r="O245" s="64">
        <v>2</v>
      </c>
      <c r="P245" s="64">
        <v>1</v>
      </c>
      <c r="Q245" s="64" t="s">
        <v>309</v>
      </c>
      <c r="R245" s="64" t="s">
        <v>310</v>
      </c>
      <c r="S245" s="64" t="s">
        <v>311</v>
      </c>
      <c r="T245" s="64">
        <v>65392</v>
      </c>
      <c r="U245" s="64" t="s">
        <v>301</v>
      </c>
      <c r="X245" s="64" t="str">
        <f>N245&amp;" Rt. "&amp;O245&amp;" Rw."&amp;P245&amp;" "&amp;Q245&amp;" "&amp;R245&amp;" "&amp;S245&amp;" "&amp;T245&amp;" "&amp;U245</f>
        <v>Dsn Sekar Rt. 2 Rw.1 Sidodadi Ngantang Malang 65392 Jawa Timur</v>
      </c>
    </row>
    <row r="246" hidden="1" spans="1:24">
      <c r="A246" s="45">
        <v>245</v>
      </c>
      <c r="B246" s="46">
        <v>173</v>
      </c>
      <c r="C246" s="46">
        <v>0</v>
      </c>
      <c r="D246" s="46" t="s">
        <v>727</v>
      </c>
      <c r="E246" s="45" t="s">
        <v>728</v>
      </c>
      <c r="F246" s="47" t="s">
        <v>2182</v>
      </c>
      <c r="G246" s="48" t="s">
        <v>2182</v>
      </c>
      <c r="H246" s="49" t="s">
        <v>730</v>
      </c>
      <c r="I246" s="45" t="s">
        <v>26</v>
      </c>
      <c r="J246" s="46">
        <v>7</v>
      </c>
      <c r="K246" s="45" t="s">
        <v>331</v>
      </c>
      <c r="L246" s="63" t="s">
        <v>731</v>
      </c>
      <c r="M246" s="45" t="s">
        <v>29</v>
      </c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 t="str">
        <f>G246</f>
        <v>RUNGKUT KIDUL RK VK / 42 SURABAYA</v>
      </c>
    </row>
    <row r="247" hidden="1" spans="1:24">
      <c r="A247" s="45">
        <v>246</v>
      </c>
      <c r="B247" s="46">
        <v>6</v>
      </c>
      <c r="C247" s="46">
        <v>0</v>
      </c>
      <c r="D247" s="46" t="s">
        <v>2183</v>
      </c>
      <c r="E247" s="45" t="s">
        <v>155</v>
      </c>
      <c r="F247" s="47" t="s">
        <v>2184</v>
      </c>
      <c r="G247" s="48" t="s">
        <v>2184</v>
      </c>
      <c r="H247" s="49" t="s">
        <v>2185</v>
      </c>
      <c r="I247" s="45" t="s">
        <v>26</v>
      </c>
      <c r="J247" s="46">
        <v>7</v>
      </c>
      <c r="K247" s="45" t="s">
        <v>106</v>
      </c>
      <c r="L247" s="63" t="s">
        <v>2007</v>
      </c>
      <c r="M247" s="45" t="s">
        <v>29</v>
      </c>
      <c r="O247" s="64"/>
      <c r="X247" s="64" t="str">
        <f>G247</f>
        <v>Penataan Kec. Winongan Pasuran</v>
      </c>
    </row>
    <row r="248" ht="45" hidden="1" spans="1:24">
      <c r="A248" s="45">
        <v>247</v>
      </c>
      <c r="B248" s="46">
        <v>86</v>
      </c>
      <c r="C248" s="46">
        <v>0</v>
      </c>
      <c r="D248" s="46" t="s">
        <v>154</v>
      </c>
      <c r="E248" s="45" t="s">
        <v>155</v>
      </c>
      <c r="F248" s="47" t="s">
        <v>156</v>
      </c>
      <c r="G248" s="48" t="s">
        <v>156</v>
      </c>
      <c r="H248" s="49" t="s">
        <v>157</v>
      </c>
      <c r="I248" s="45" t="s">
        <v>26</v>
      </c>
      <c r="J248" s="46">
        <v>5</v>
      </c>
      <c r="K248" s="45" t="s">
        <v>158</v>
      </c>
      <c r="L248" s="63" t="s">
        <v>143</v>
      </c>
      <c r="M248" s="45" t="s">
        <v>29</v>
      </c>
      <c r="N248" s="64"/>
      <c r="O248" s="64"/>
      <c r="P248" s="64"/>
      <c r="Q248" s="64"/>
      <c r="R248" s="64"/>
      <c r="S248" s="64"/>
      <c r="T248" s="64"/>
      <c r="X248" s="64" t="str">
        <f>G248</f>
        <v>Pulo Wonokromo 310 RT. 07 RW. 01 Surabaya</v>
      </c>
    </row>
    <row r="249" ht="45" hidden="1" spans="1:24">
      <c r="A249" s="45">
        <v>248</v>
      </c>
      <c r="B249" s="46">
        <v>94</v>
      </c>
      <c r="C249" s="46">
        <v>0</v>
      </c>
      <c r="D249" s="46" t="s">
        <v>194</v>
      </c>
      <c r="E249" s="45" t="s">
        <v>195</v>
      </c>
      <c r="F249" s="47" t="s">
        <v>196</v>
      </c>
      <c r="G249" s="48" t="s">
        <v>196</v>
      </c>
      <c r="H249" s="49" t="s">
        <v>197</v>
      </c>
      <c r="I249" s="45" t="s">
        <v>26</v>
      </c>
      <c r="J249" s="46">
        <v>7</v>
      </c>
      <c r="K249" s="45" t="s">
        <v>198</v>
      </c>
      <c r="L249" s="63" t="s">
        <v>193</v>
      </c>
      <c r="M249" s="45" t="s">
        <v>29</v>
      </c>
      <c r="N249" s="64"/>
      <c r="O249" s="64"/>
      <c r="P249" s="64"/>
      <c r="Q249" s="64"/>
      <c r="R249" s="64"/>
      <c r="S249" s="64"/>
      <c r="T249" s="64"/>
      <c r="U249" s="64"/>
      <c r="V249" s="64"/>
      <c r="X249" s="64" t="str">
        <f>G249</f>
        <v>Tengger Kandangan VII / 12 Surabaya</v>
      </c>
    </row>
    <row r="250" hidden="1" spans="1:24">
      <c r="A250" s="45">
        <v>249</v>
      </c>
      <c r="B250" s="46">
        <v>178</v>
      </c>
      <c r="C250" s="46">
        <v>0</v>
      </c>
      <c r="D250" s="46" t="s">
        <v>767</v>
      </c>
      <c r="E250" s="45" t="s">
        <v>768</v>
      </c>
      <c r="F250" s="47" t="s">
        <v>769</v>
      </c>
      <c r="G250" s="48" t="s">
        <v>770</v>
      </c>
      <c r="H250" s="49" t="s">
        <v>771</v>
      </c>
      <c r="I250" s="45" t="s">
        <v>26</v>
      </c>
      <c r="J250" s="46">
        <v>6</v>
      </c>
      <c r="K250" s="45" t="s">
        <v>772</v>
      </c>
      <c r="L250" s="63" t="s">
        <v>755</v>
      </c>
      <c r="M250" s="45" t="s">
        <v>29</v>
      </c>
      <c r="N250" s="84" t="s">
        <v>773</v>
      </c>
      <c r="O250" s="64" t="s">
        <v>774</v>
      </c>
      <c r="P250" s="64" t="s">
        <v>300</v>
      </c>
      <c r="Q250" s="64"/>
      <c r="R250" s="64"/>
      <c r="S250" s="64"/>
      <c r="T250" s="64"/>
      <c r="U250" s="64"/>
      <c r="V250" s="64"/>
      <c r="X250" s="64" t="str">
        <f>N250&amp;" "&amp;O250&amp;" "&amp;P250&amp;" "&amp;Q250&amp;" "&amp;R250&amp;" "&amp;S250&amp;" "&amp;T250</f>
        <v>Gunung Anyar Harapan ZD / 11 Surabaya    </v>
      </c>
    </row>
    <row r="251" ht="45" hidden="1" spans="1:24">
      <c r="A251" s="45">
        <v>250</v>
      </c>
      <c r="B251" s="46">
        <v>242</v>
      </c>
      <c r="C251" s="46">
        <v>0</v>
      </c>
      <c r="D251" s="46" t="s">
        <v>1289</v>
      </c>
      <c r="E251" s="45" t="s">
        <v>1290</v>
      </c>
      <c r="F251" s="47" t="s">
        <v>1291</v>
      </c>
      <c r="G251" s="48" t="s">
        <v>1292</v>
      </c>
      <c r="H251" s="49" t="s">
        <v>1293</v>
      </c>
      <c r="I251" s="45" t="s">
        <v>26</v>
      </c>
      <c r="J251" s="46">
        <v>7</v>
      </c>
      <c r="K251" s="45" t="s">
        <v>1208</v>
      </c>
      <c r="L251" s="63" t="s">
        <v>1261</v>
      </c>
      <c r="M251" s="45" t="s">
        <v>29</v>
      </c>
      <c r="N251" s="84" t="s">
        <v>296</v>
      </c>
      <c r="O251" s="64" t="s">
        <v>1294</v>
      </c>
      <c r="P251" s="64">
        <v>11</v>
      </c>
      <c r="Q251" s="64">
        <v>3</v>
      </c>
      <c r="R251" s="64" t="s">
        <v>298</v>
      </c>
      <c r="S251" s="64" t="s">
        <v>299</v>
      </c>
      <c r="T251" s="64" t="s">
        <v>300</v>
      </c>
      <c r="U251" s="64">
        <v>60245</v>
      </c>
      <c r="V251" t="s">
        <v>301</v>
      </c>
      <c r="X251" s="64" t="str">
        <f>N251&amp;" "&amp;O251&amp;" Rt. "&amp;P251&amp;" Rw. "&amp;Q251&amp;" "&amp;R251&amp;" "&amp;S251&amp;" "&amp;T251&amp;" "&amp;U251&amp;" "&amp;V251</f>
        <v>Ngagel Tirto PDAM Blok C/15 Rt. 11 Rw. 3 Ngagelrejo Wonokromo Surabaya 60245 Jawa Timur</v>
      </c>
    </row>
    <row r="252" ht="30" hidden="1" spans="1:24">
      <c r="A252" s="45">
        <v>251</v>
      </c>
      <c r="B252" s="46">
        <v>244</v>
      </c>
      <c r="C252" s="46">
        <v>0</v>
      </c>
      <c r="D252" s="46" t="s">
        <v>1304</v>
      </c>
      <c r="E252" s="45" t="s">
        <v>1305</v>
      </c>
      <c r="F252" s="47" t="s">
        <v>1306</v>
      </c>
      <c r="G252" s="48" t="s">
        <v>1307</v>
      </c>
      <c r="H252" s="49" t="s">
        <v>1308</v>
      </c>
      <c r="I252" s="45" t="s">
        <v>26</v>
      </c>
      <c r="J252" s="46">
        <v>7</v>
      </c>
      <c r="K252" s="45" t="s">
        <v>1309</v>
      </c>
      <c r="L252" s="63" t="s">
        <v>1310</v>
      </c>
      <c r="M252" s="45" t="s">
        <v>29</v>
      </c>
      <c r="N252" s="84" t="s">
        <v>1311</v>
      </c>
      <c r="O252" s="64">
        <v>2</v>
      </c>
      <c r="P252" s="64">
        <v>6</v>
      </c>
      <c r="Q252" t="s">
        <v>1312</v>
      </c>
      <c r="R252" t="s">
        <v>1313</v>
      </c>
      <c r="S252" t="s">
        <v>1314</v>
      </c>
      <c r="T252">
        <v>64471</v>
      </c>
      <c r="U252" t="s">
        <v>301</v>
      </c>
      <c r="X252" s="64" t="str">
        <f>N252&amp;" Rt. "&amp;O252&amp;" Rw."&amp;P252&amp;" "&amp;Q252&amp;" "&amp;R252&amp;" "&amp;S252&amp;" "&amp;T252&amp;" "&amp;U252</f>
        <v>Dsn. Sanggrahan Rt. 2 Rw.6 Nglaban Loceret Nganjuk 64471 Jawa Timur</v>
      </c>
    </row>
    <row r="253" ht="30" hidden="1" spans="1:24">
      <c r="A253" s="45">
        <v>252</v>
      </c>
      <c r="B253" s="46">
        <v>271</v>
      </c>
      <c r="C253" s="46">
        <v>0</v>
      </c>
      <c r="D253" s="46" t="s">
        <v>1516</v>
      </c>
      <c r="E253" s="45" t="s">
        <v>1517</v>
      </c>
      <c r="F253" s="47" t="s">
        <v>1518</v>
      </c>
      <c r="G253" s="48" t="s">
        <v>1519</v>
      </c>
      <c r="H253" s="49" t="s">
        <v>1520</v>
      </c>
      <c r="I253" s="45" t="s">
        <v>26</v>
      </c>
      <c r="J253" s="46">
        <v>7</v>
      </c>
      <c r="K253" s="45" t="s">
        <v>1521</v>
      </c>
      <c r="L253" s="63" t="s">
        <v>1505</v>
      </c>
      <c r="M253" s="45" t="s">
        <v>29</v>
      </c>
      <c r="N253" s="84" t="s">
        <v>1522</v>
      </c>
      <c r="O253" s="64">
        <v>38</v>
      </c>
      <c r="P253" s="64">
        <v>1</v>
      </c>
      <c r="Q253" s="64">
        <v>7</v>
      </c>
      <c r="R253" s="64" t="s">
        <v>1523</v>
      </c>
      <c r="S253" s="64" t="s">
        <v>1034</v>
      </c>
      <c r="T253" s="64" t="s">
        <v>300</v>
      </c>
      <c r="U253" s="64">
        <v>60224</v>
      </c>
      <c r="V253" s="64" t="s">
        <v>301</v>
      </c>
      <c r="X253" s="64" t="str">
        <f>N253&amp;" "&amp;O253&amp;" Rt. "&amp;P253&amp;" Rw. "&amp;Q253&amp;" "&amp;R253&amp;" "&amp;S253&amp;" "&amp;T253&amp;" "&amp;U253&amp;" "&amp;V253</f>
        <v>Pulosari 3 J 38 Rt. 1 Rw. 7 Gunungsari Dukuh Pakis Surabaya 60224 Jawa Timur</v>
      </c>
    </row>
    <row r="254" ht="30" hidden="1" spans="1:24">
      <c r="A254" s="45">
        <v>253</v>
      </c>
      <c r="B254" s="46">
        <v>48</v>
      </c>
      <c r="C254" s="46">
        <v>0</v>
      </c>
      <c r="D254" s="46" t="s">
        <v>2186</v>
      </c>
      <c r="E254" s="45" t="s">
        <v>2187</v>
      </c>
      <c r="F254" s="47" t="s">
        <v>2188</v>
      </c>
      <c r="G254" s="48" t="s">
        <v>2188</v>
      </c>
      <c r="H254" s="49" t="s">
        <v>2189</v>
      </c>
      <c r="I254" s="45" t="s">
        <v>26</v>
      </c>
      <c r="J254" s="46">
        <v>7</v>
      </c>
      <c r="K254" s="45" t="s">
        <v>59</v>
      </c>
      <c r="L254" s="63" t="s">
        <v>1813</v>
      </c>
      <c r="M254" s="45" t="s">
        <v>29</v>
      </c>
      <c r="N254" s="64"/>
      <c r="O254" s="64"/>
      <c r="P254" s="64"/>
      <c r="Q254" s="64"/>
      <c r="R254" s="64"/>
      <c r="S254" s="64"/>
      <c r="T254" s="64"/>
      <c r="U254" s="64"/>
      <c r="V254" s="64"/>
      <c r="X254" s="64" t="str">
        <f>G254</f>
        <v>RD PDAM MASTRIP NO.56 A/9 Surabaya</v>
      </c>
    </row>
    <row r="255" ht="30" hidden="1" spans="1:24">
      <c r="A255" s="45">
        <v>254</v>
      </c>
      <c r="B255" s="46">
        <v>243</v>
      </c>
      <c r="C255" s="46">
        <v>0</v>
      </c>
      <c r="D255" s="46" t="s">
        <v>1295</v>
      </c>
      <c r="E255" s="45" t="s">
        <v>1296</v>
      </c>
      <c r="F255" s="47" t="s">
        <v>1297</v>
      </c>
      <c r="G255" s="48" t="s">
        <v>1298</v>
      </c>
      <c r="H255" s="49" t="s">
        <v>1299</v>
      </c>
      <c r="I255" s="45" t="s">
        <v>26</v>
      </c>
      <c r="J255" s="46">
        <v>7</v>
      </c>
      <c r="K255" s="45" t="s">
        <v>1109</v>
      </c>
      <c r="L255" s="63" t="s">
        <v>1261</v>
      </c>
      <c r="M255" s="45" t="s">
        <v>29</v>
      </c>
      <c r="N255" s="84" t="s">
        <v>1300</v>
      </c>
      <c r="O255" s="65" t="s">
        <v>1301</v>
      </c>
      <c r="P255" s="64">
        <v>3</v>
      </c>
      <c r="Q255" s="64">
        <v>3</v>
      </c>
      <c r="R255" s="64" t="s">
        <v>1302</v>
      </c>
      <c r="S255" t="s">
        <v>1303</v>
      </c>
      <c r="T255" t="s">
        <v>300</v>
      </c>
      <c r="U255">
        <v>60173</v>
      </c>
      <c r="V255" t="s">
        <v>301</v>
      </c>
      <c r="X255" s="64" t="str">
        <f>N255&amp;" "&amp;O255&amp;" Rt. "&amp;P255&amp;" Rw. "&amp;Q255&amp;" "&amp;R255&amp;" "&amp;S255&amp;" "&amp;T255&amp;" "&amp;U255&amp;" "&amp;V255</f>
        <v>Asem Jajar 3/16 Rt. 3 Rw. 3 Tembok Dukuh Bubutan Surabaya 60173 Jawa Timur</v>
      </c>
    </row>
    <row r="256" ht="30" hidden="1" spans="1:24">
      <c r="A256" s="45">
        <v>255</v>
      </c>
      <c r="B256" s="46">
        <v>131</v>
      </c>
      <c r="C256" s="46">
        <v>0</v>
      </c>
      <c r="D256" s="46" t="s">
        <v>408</v>
      </c>
      <c r="E256" s="45" t="s">
        <v>409</v>
      </c>
      <c r="F256" s="47" t="s">
        <v>410</v>
      </c>
      <c r="G256" s="48" t="s">
        <v>411</v>
      </c>
      <c r="H256" s="49" t="s">
        <v>412</v>
      </c>
      <c r="I256" s="45" t="s">
        <v>26</v>
      </c>
      <c r="J256" s="46">
        <v>6</v>
      </c>
      <c r="K256" s="45" t="s">
        <v>413</v>
      </c>
      <c r="L256" s="63" t="s">
        <v>414</v>
      </c>
      <c r="M256" s="45" t="s">
        <v>29</v>
      </c>
      <c r="N256" s="7" t="s">
        <v>415</v>
      </c>
      <c r="O256" s="64" t="s">
        <v>416</v>
      </c>
      <c r="P256">
        <v>6</v>
      </c>
      <c r="Q256">
        <v>1</v>
      </c>
      <c r="R256" t="s">
        <v>417</v>
      </c>
      <c r="S256" t="s">
        <v>418</v>
      </c>
      <c r="T256" t="s">
        <v>300</v>
      </c>
      <c r="U256">
        <v>60254</v>
      </c>
      <c r="V256" t="s">
        <v>301</v>
      </c>
      <c r="X256" s="64" t="str">
        <f>N256&amp;" "&amp;O256&amp;" Rt. "&amp;P256&amp;" Rw. "&amp;Q256&amp;" "&amp;R256&amp;" "&amp;S256&amp;" "&amp;T256&amp;" "&amp;U256&amp;" "&amp;V256</f>
        <v>Jl. Simo Katrungan Kidul I / 27 Rt. 6 Rw. 1 Banyu Urip Sawahan Surabaya 60254 Jawa Timur</v>
      </c>
    </row>
    <row r="257" hidden="1" spans="1:24">
      <c r="A257" s="45">
        <v>256</v>
      </c>
      <c r="B257" s="46">
        <v>230</v>
      </c>
      <c r="C257" s="46">
        <v>0</v>
      </c>
      <c r="D257" s="46" t="s">
        <v>1195</v>
      </c>
      <c r="E257" s="45" t="s">
        <v>1196</v>
      </c>
      <c r="F257" s="47" t="s">
        <v>1197</v>
      </c>
      <c r="G257" s="48" t="s">
        <v>1198</v>
      </c>
      <c r="H257" s="49" t="s">
        <v>1199</v>
      </c>
      <c r="I257" s="45" t="s">
        <v>26</v>
      </c>
      <c r="J257" s="46">
        <v>7</v>
      </c>
      <c r="K257" s="45" t="s">
        <v>1200</v>
      </c>
      <c r="L257" s="63" t="s">
        <v>1186</v>
      </c>
      <c r="M257" s="45" t="s">
        <v>29</v>
      </c>
      <c r="N257" s="84" t="s">
        <v>1201</v>
      </c>
      <c r="O257" s="64" t="s">
        <v>1202</v>
      </c>
      <c r="P257" s="64" t="s">
        <v>300</v>
      </c>
      <c r="Q257" s="64"/>
      <c r="R257" s="64"/>
      <c r="S257" s="64"/>
      <c r="T257" s="64"/>
      <c r="U257" s="64"/>
      <c r="V257" s="64"/>
      <c r="X257" s="64" t="str">
        <f>N257&amp;" "&amp;O257&amp;" "&amp;P257&amp;" "&amp;Q257&amp;" "&amp;R257&amp;" "&amp;S257&amp;" "&amp;T257</f>
        <v>Kutisari Utara V B / 9 Surabaya    </v>
      </c>
    </row>
    <row r="258" ht="30" hidden="1" spans="1:24">
      <c r="A258" s="45">
        <v>257</v>
      </c>
      <c r="B258" s="46">
        <v>164</v>
      </c>
      <c r="C258" s="46">
        <v>0</v>
      </c>
      <c r="D258" s="46" t="s">
        <v>655</v>
      </c>
      <c r="E258" s="45" t="s">
        <v>656</v>
      </c>
      <c r="F258" s="47" t="s">
        <v>657</v>
      </c>
      <c r="G258" s="48" t="s">
        <v>658</v>
      </c>
      <c r="H258" s="49" t="s">
        <v>659</v>
      </c>
      <c r="I258" s="45" t="s">
        <v>26</v>
      </c>
      <c r="J258" s="46">
        <v>7</v>
      </c>
      <c r="K258" s="45" t="s">
        <v>469</v>
      </c>
      <c r="L258" s="63" t="s">
        <v>627</v>
      </c>
      <c r="M258" s="45" t="s">
        <v>29</v>
      </c>
      <c r="N258" s="84" t="s">
        <v>296</v>
      </c>
      <c r="O258" s="64" t="s">
        <v>660</v>
      </c>
      <c r="P258" s="64">
        <v>10</v>
      </c>
      <c r="Q258" s="64">
        <v>3</v>
      </c>
      <c r="R258" s="64" t="s">
        <v>298</v>
      </c>
      <c r="S258" s="64" t="s">
        <v>299</v>
      </c>
      <c r="T258" s="64" t="s">
        <v>300</v>
      </c>
      <c r="U258" s="64">
        <v>60245</v>
      </c>
      <c r="V258" s="64" t="s">
        <v>301</v>
      </c>
      <c r="X258" s="64" t="str">
        <f>N258&amp;" "&amp;O258&amp;" Rt. "&amp;P258&amp;" Rw. "&amp;Q258&amp;" "&amp;R258&amp;" "&amp;S258&amp;" "&amp;T258&amp;" "&amp;U258&amp;" "&amp;V258</f>
        <v>Ngagel Tirto PDAM 5-A Rt. 10 Rw. 3 Ngagelrejo Wonokromo Surabaya 60245 Jawa Timur</v>
      </c>
    </row>
    <row r="259" hidden="1" spans="1:24">
      <c r="A259" s="45">
        <v>258</v>
      </c>
      <c r="B259" s="46">
        <v>33</v>
      </c>
      <c r="C259" s="46">
        <v>0</v>
      </c>
      <c r="D259" s="46" t="s">
        <v>2190</v>
      </c>
      <c r="E259" s="45" t="s">
        <v>2191</v>
      </c>
      <c r="F259" s="47" t="s">
        <v>2192</v>
      </c>
      <c r="G259" s="48" t="s">
        <v>2192</v>
      </c>
      <c r="H259" s="47"/>
      <c r="I259" s="45" t="s">
        <v>26</v>
      </c>
      <c r="J259" s="46">
        <v>5</v>
      </c>
      <c r="K259" s="45" t="s">
        <v>2193</v>
      </c>
      <c r="L259" s="63" t="s">
        <v>2030</v>
      </c>
      <c r="M259" s="45" t="s">
        <v>29</v>
      </c>
      <c r="N259" s="64"/>
      <c r="O259" s="64"/>
      <c r="P259" s="64"/>
      <c r="Q259" s="64"/>
      <c r="R259" s="64"/>
      <c r="S259" s="64"/>
      <c r="T259" s="64"/>
      <c r="U259" s="64"/>
      <c r="V259" s="64"/>
      <c r="X259" s="64" t="str">
        <f>G259</f>
        <v>Kedungsroko VI / 28 Surabaya</v>
      </c>
    </row>
    <row r="260" ht="60" hidden="1" spans="1:24">
      <c r="A260" s="45">
        <v>259</v>
      </c>
      <c r="B260" s="46">
        <v>101</v>
      </c>
      <c r="C260" s="46">
        <v>0</v>
      </c>
      <c r="D260" s="46" t="s">
        <v>228</v>
      </c>
      <c r="E260" s="45" t="s">
        <v>229</v>
      </c>
      <c r="F260" s="47" t="s">
        <v>230</v>
      </c>
      <c r="G260" s="48" t="s">
        <v>230</v>
      </c>
      <c r="H260" s="49" t="s">
        <v>231</v>
      </c>
      <c r="I260" s="45" t="s">
        <v>26</v>
      </c>
      <c r="J260" s="46">
        <v>7</v>
      </c>
      <c r="K260" s="45" t="s">
        <v>116</v>
      </c>
      <c r="L260" s="63" t="s">
        <v>222</v>
      </c>
      <c r="M260" s="45" t="s">
        <v>29</v>
      </c>
      <c r="N260" s="64"/>
      <c r="O260" s="64"/>
      <c r="P260" s="64"/>
      <c r="Q260" s="64"/>
      <c r="R260" s="64"/>
      <c r="S260" s="64"/>
      <c r="T260" s="64"/>
      <c r="U260" s="64"/>
      <c r="V260" s="64"/>
      <c r="X260" s="64" t="str">
        <f>G260</f>
        <v>Ngagel Tirto IV/10 Surabaya</v>
      </c>
    </row>
    <row r="261" hidden="1" spans="1:24">
      <c r="A261" s="45">
        <v>260</v>
      </c>
      <c r="B261" s="46">
        <v>4</v>
      </c>
      <c r="C261" s="46">
        <v>0</v>
      </c>
      <c r="D261" s="46" t="s">
        <v>2194</v>
      </c>
      <c r="E261" s="45" t="s">
        <v>2195</v>
      </c>
      <c r="F261" s="47" t="s">
        <v>2196</v>
      </c>
      <c r="G261" s="48" t="s">
        <v>2196</v>
      </c>
      <c r="H261" s="49">
        <v>7911839</v>
      </c>
      <c r="I261" s="45" t="s">
        <v>26</v>
      </c>
      <c r="J261" s="46">
        <v>7</v>
      </c>
      <c r="K261" s="45" t="s">
        <v>131</v>
      </c>
      <c r="L261" s="63" t="s">
        <v>2007</v>
      </c>
      <c r="M261" s="45" t="s">
        <v>29</v>
      </c>
      <c r="N261" s="64"/>
      <c r="O261" s="64"/>
      <c r="P261" s="64"/>
      <c r="Q261" s="64"/>
      <c r="R261" s="64"/>
      <c r="S261" s="64"/>
      <c r="T261" s="64"/>
      <c r="U261" s="64"/>
      <c r="V261" s="64"/>
      <c r="X261" s="64" t="str">
        <f>G261</f>
        <v>Laban Kulon RT 16 RW 1 Menganti Gresik</v>
      </c>
    </row>
    <row r="262" ht="30" hidden="1" spans="1:24">
      <c r="A262" s="45">
        <v>261</v>
      </c>
      <c r="B262" s="46">
        <v>65</v>
      </c>
      <c r="C262" s="46">
        <v>0</v>
      </c>
      <c r="D262" s="46" t="s">
        <v>46</v>
      </c>
      <c r="E262" s="45" t="s">
        <v>47</v>
      </c>
      <c r="F262" s="47" t="s">
        <v>48</v>
      </c>
      <c r="G262" s="48" t="s">
        <v>48</v>
      </c>
      <c r="H262" s="49" t="s">
        <v>49</v>
      </c>
      <c r="I262" s="45" t="s">
        <v>26</v>
      </c>
      <c r="J262" s="46">
        <v>7</v>
      </c>
      <c r="K262" s="45" t="s">
        <v>50</v>
      </c>
      <c r="L262" s="63" t="s">
        <v>45</v>
      </c>
      <c r="M262" s="45" t="s">
        <v>29</v>
      </c>
      <c r="N262" s="64"/>
      <c r="O262" s="64"/>
      <c r="P262" s="64"/>
      <c r="Q262" s="64"/>
      <c r="R262" s="64"/>
      <c r="S262" s="64"/>
      <c r="T262" s="64"/>
      <c r="U262" s="64"/>
      <c r="V262" s="64"/>
      <c r="X262" s="64" t="str">
        <f>G262</f>
        <v>Babatan Pilang V / 9 Surabaya</v>
      </c>
    </row>
    <row r="263" ht="30" hidden="1" spans="1:24">
      <c r="A263" s="45">
        <v>262</v>
      </c>
      <c r="B263" s="46">
        <v>114</v>
      </c>
      <c r="C263" s="46">
        <v>0</v>
      </c>
      <c r="D263" s="46" t="s">
        <v>290</v>
      </c>
      <c r="E263" s="45" t="s">
        <v>291</v>
      </c>
      <c r="F263" s="47" t="s">
        <v>292</v>
      </c>
      <c r="G263" s="48" t="s">
        <v>293</v>
      </c>
      <c r="H263" s="49" t="s">
        <v>294</v>
      </c>
      <c r="I263" s="45" t="s">
        <v>26</v>
      </c>
      <c r="J263" s="46">
        <v>5</v>
      </c>
      <c r="K263" s="45" t="s">
        <v>295</v>
      </c>
      <c r="L263" s="63" t="s">
        <v>289</v>
      </c>
      <c r="M263" s="45" t="s">
        <v>29</v>
      </c>
      <c r="N263" s="84" t="s">
        <v>296</v>
      </c>
      <c r="O263" s="64" t="s">
        <v>297</v>
      </c>
      <c r="P263" s="64">
        <v>10</v>
      </c>
      <c r="Q263" s="64">
        <v>3</v>
      </c>
      <c r="R263" s="64" t="s">
        <v>298</v>
      </c>
      <c r="S263" s="64" t="s">
        <v>299</v>
      </c>
      <c r="T263" s="64" t="s">
        <v>300</v>
      </c>
      <c r="U263" s="64">
        <v>60245</v>
      </c>
      <c r="V263" s="64" t="s">
        <v>301</v>
      </c>
      <c r="X263" s="64" t="str">
        <f>N263&amp;" "&amp;O263&amp;" Rt. "&amp;P263&amp;" Rw. "&amp;Q263&amp;" "&amp;R263&amp;" "&amp;S263&amp;" "&amp;T263&amp;" "&amp;U263&amp;" "&amp;V263</f>
        <v>Ngagel Tirto PDAM 31A  Rt. 10 Rw. 3 Ngagelrejo Wonokromo Surabaya 60245 Jawa Timur</v>
      </c>
    </row>
    <row r="264" ht="30" hidden="1" spans="1:24">
      <c r="A264" s="45">
        <v>263</v>
      </c>
      <c r="B264" s="46">
        <v>183</v>
      </c>
      <c r="C264" s="46">
        <v>0</v>
      </c>
      <c r="D264" s="46" t="s">
        <v>807</v>
      </c>
      <c r="E264" s="45" t="s">
        <v>808</v>
      </c>
      <c r="F264" s="47" t="s">
        <v>809</v>
      </c>
      <c r="G264" s="48" t="s">
        <v>810</v>
      </c>
      <c r="H264" s="49" t="s">
        <v>811</v>
      </c>
      <c r="I264" s="45" t="s">
        <v>26</v>
      </c>
      <c r="J264" s="46">
        <v>6</v>
      </c>
      <c r="K264" s="45" t="s">
        <v>812</v>
      </c>
      <c r="L264" s="63" t="s">
        <v>803</v>
      </c>
      <c r="M264" s="45" t="s">
        <v>29</v>
      </c>
      <c r="N264" s="84" t="s">
        <v>813</v>
      </c>
      <c r="O264" s="64" t="s">
        <v>814</v>
      </c>
      <c r="P264" s="64">
        <v>3</v>
      </c>
      <c r="Q264" s="64">
        <v>6</v>
      </c>
      <c r="R264" s="64" t="s">
        <v>346</v>
      </c>
      <c r="S264" s="64" t="s">
        <v>300</v>
      </c>
      <c r="T264" s="64">
        <v>60228</v>
      </c>
      <c r="U264" s="64" t="s">
        <v>301</v>
      </c>
      <c r="V264" s="64"/>
      <c r="X264" s="64" t="str">
        <f>N264&amp;" "&amp;O264&amp;" Rt. "&amp;P264&amp;" Rw."&amp;Q264&amp;" "&amp;R264&amp;" "&amp;S264&amp;" "&amp;T264&amp;" "&amp;U264</f>
        <v>Wiyung Gg. V No.32 Rt. 3 Rw.6 Wiyung Surabaya 60228 Jawa Timur</v>
      </c>
    </row>
    <row r="265" ht="30" hidden="1" spans="1:24">
      <c r="A265" s="45">
        <v>264</v>
      </c>
      <c r="B265" s="46">
        <v>199</v>
      </c>
      <c r="C265" s="46">
        <v>0</v>
      </c>
      <c r="D265" s="46" t="s">
        <v>936</v>
      </c>
      <c r="E265" s="45" t="s">
        <v>937</v>
      </c>
      <c r="F265" s="47" t="s">
        <v>938</v>
      </c>
      <c r="G265" s="48" t="s">
        <v>939</v>
      </c>
      <c r="H265" s="49" t="s">
        <v>940</v>
      </c>
      <c r="I265" s="45" t="s">
        <v>26</v>
      </c>
      <c r="J265" s="46">
        <v>7</v>
      </c>
      <c r="K265" s="45" t="s">
        <v>626</v>
      </c>
      <c r="L265" s="63" t="s">
        <v>926</v>
      </c>
      <c r="M265" s="45" t="s">
        <v>29</v>
      </c>
      <c r="N265" s="84" t="s">
        <v>941</v>
      </c>
      <c r="O265" s="64" t="s">
        <v>942</v>
      </c>
      <c r="P265" s="64">
        <v>6</v>
      </c>
      <c r="Q265" s="64">
        <v>8</v>
      </c>
      <c r="R265" s="64" t="s">
        <v>943</v>
      </c>
      <c r="S265" s="64" t="s">
        <v>677</v>
      </c>
      <c r="T265" s="64" t="s">
        <v>300</v>
      </c>
      <c r="U265">
        <v>60152</v>
      </c>
      <c r="V265" t="s">
        <v>301</v>
      </c>
      <c r="X265" s="64" t="str">
        <f>N265&amp;" "&amp;O265&amp;" Rt. "&amp;P265&amp;" Rw. "&amp;Q265&amp;" "&amp;R265&amp;" "&amp;S265&amp;" "&amp;T265&amp;" "&amp;U265&amp;" "&amp;V265</f>
        <v>Jl. Sencaki 106 A Rt. 6 Rw. 8 Sidotopo Semampir Surabaya 60152 Jawa Timur</v>
      </c>
    </row>
    <row r="266" hidden="1" spans="1:24">
      <c r="A266" s="45">
        <v>265</v>
      </c>
      <c r="B266" s="46">
        <v>60</v>
      </c>
      <c r="C266" s="46">
        <v>0</v>
      </c>
      <c r="D266" s="46" t="s">
        <v>2197</v>
      </c>
      <c r="E266" s="45" t="s">
        <v>2198</v>
      </c>
      <c r="F266" s="47" t="s">
        <v>2199</v>
      </c>
      <c r="G266" s="48" t="s">
        <v>2199</v>
      </c>
      <c r="H266" s="49" t="s">
        <v>2200</v>
      </c>
      <c r="I266" s="45" t="s">
        <v>26</v>
      </c>
      <c r="J266" s="46">
        <v>7</v>
      </c>
      <c r="K266" s="45" t="s">
        <v>2145</v>
      </c>
      <c r="L266" s="63" t="s">
        <v>1994</v>
      </c>
      <c r="M266" s="45" t="s">
        <v>29</v>
      </c>
      <c r="O266" s="64"/>
      <c r="X266" s="64" t="str">
        <f>G266</f>
        <v>Simogunung Kramat Timur II / 24 Surabaya</v>
      </c>
    </row>
    <row r="267" ht="45" hidden="1" spans="1:24">
      <c r="A267" s="45">
        <v>266</v>
      </c>
      <c r="B267" s="46">
        <v>158</v>
      </c>
      <c r="C267" s="46">
        <v>0</v>
      </c>
      <c r="D267" s="46" t="s">
        <v>607</v>
      </c>
      <c r="E267" s="45" t="s">
        <v>608</v>
      </c>
      <c r="F267" s="47" t="s">
        <v>609</v>
      </c>
      <c r="G267" s="48" t="s">
        <v>610</v>
      </c>
      <c r="H267" s="49" t="s">
        <v>611</v>
      </c>
      <c r="I267" s="45" t="s">
        <v>26</v>
      </c>
      <c r="J267" s="46">
        <v>7</v>
      </c>
      <c r="K267" s="45" t="s">
        <v>367</v>
      </c>
      <c r="L267" s="63" t="s">
        <v>582</v>
      </c>
      <c r="M267" s="45" t="s">
        <v>29</v>
      </c>
      <c r="N267" s="84" t="s">
        <v>612</v>
      </c>
      <c r="O267" s="64" t="s">
        <v>613</v>
      </c>
      <c r="P267" t="s">
        <v>300</v>
      </c>
      <c r="X267" s="64" t="str">
        <f>N267&amp;" "&amp;O267&amp;" "&amp;P267&amp;" "&amp;Q267&amp;" "&amp;R267&amp;" "&amp;S267&amp;" "&amp;T267</f>
        <v>Manukan Kasman 90 A Surabaya    </v>
      </c>
    </row>
    <row r="268" ht="30" hidden="1" spans="1:24">
      <c r="A268" s="45">
        <v>267</v>
      </c>
      <c r="B268" s="46">
        <v>261</v>
      </c>
      <c r="C268" s="46">
        <v>0</v>
      </c>
      <c r="D268" s="46" t="s">
        <v>1441</v>
      </c>
      <c r="E268" s="45" t="s">
        <v>608</v>
      </c>
      <c r="F268" s="47" t="s">
        <v>1442</v>
      </c>
      <c r="G268" s="48" t="s">
        <v>1443</v>
      </c>
      <c r="H268" s="49" t="s">
        <v>1444</v>
      </c>
      <c r="I268" s="45" t="s">
        <v>26</v>
      </c>
      <c r="J268" s="46">
        <v>7</v>
      </c>
      <c r="K268" s="45" t="s">
        <v>1373</v>
      </c>
      <c r="L268" s="63" t="s">
        <v>1445</v>
      </c>
      <c r="M268" s="45" t="s">
        <v>29</v>
      </c>
      <c r="N268" s="84" t="s">
        <v>1446</v>
      </c>
      <c r="O268" s="64" t="s">
        <v>1447</v>
      </c>
      <c r="P268" s="64">
        <v>29</v>
      </c>
      <c r="Q268" s="64">
        <v>6</v>
      </c>
      <c r="R268" s="64" t="s">
        <v>1448</v>
      </c>
      <c r="S268" s="64" t="s">
        <v>717</v>
      </c>
      <c r="T268" s="64" t="s">
        <v>398</v>
      </c>
      <c r="U268" s="64">
        <v>61256</v>
      </c>
      <c r="V268" s="64" t="s">
        <v>301</v>
      </c>
      <c r="W268" s="64"/>
      <c r="X268" s="64" t="str">
        <f>N268&amp;" "&amp;O268&amp;" Rt. "&amp;P268&amp;" Rw. "&amp;Q268&amp;" "&amp;R268&amp;" "&amp;S268&amp;" "&amp;T268&amp;" "&amp;U268&amp;" "&amp;V268</f>
        <v>Jl. Brigj. Katamso IV / 192 Rt. 29 Rw. 6 Kedungrejo Waru Sidoarjo 61256 Jawa Timur</v>
      </c>
    </row>
    <row r="269" hidden="1" spans="1:24">
      <c r="A269" s="45">
        <v>268</v>
      </c>
      <c r="B269" s="46">
        <v>15</v>
      </c>
      <c r="C269" s="46">
        <v>0</v>
      </c>
      <c r="D269" s="46" t="s">
        <v>2201</v>
      </c>
      <c r="E269" s="45" t="s">
        <v>2202</v>
      </c>
      <c r="F269" s="47" t="s">
        <v>2203</v>
      </c>
      <c r="G269" s="48" t="s">
        <v>2203</v>
      </c>
      <c r="H269" s="49" t="s">
        <v>2204</v>
      </c>
      <c r="I269" s="45" t="s">
        <v>26</v>
      </c>
      <c r="J269" s="46">
        <v>7</v>
      </c>
      <c r="K269" s="45" t="s">
        <v>183</v>
      </c>
      <c r="L269" s="63" t="s">
        <v>2084</v>
      </c>
      <c r="M269" s="45" t="s">
        <v>29</v>
      </c>
      <c r="N269" s="64"/>
      <c r="O269" s="64"/>
      <c r="P269" s="64"/>
      <c r="Q269" s="64"/>
      <c r="R269" s="64"/>
      <c r="S269" s="64"/>
      <c r="T269" s="64"/>
      <c r="U269" s="64"/>
      <c r="X269" s="64" t="str">
        <f>G269</f>
        <v>Putat Gede Barat II / 44 A Surabaya</v>
      </c>
    </row>
    <row r="270" ht="30" hidden="1" spans="1:24">
      <c r="A270" s="45">
        <v>269</v>
      </c>
      <c r="B270" s="46">
        <v>63</v>
      </c>
      <c r="C270" s="46">
        <v>0</v>
      </c>
      <c r="D270" s="46" t="s">
        <v>35</v>
      </c>
      <c r="E270" s="45" t="s">
        <v>36</v>
      </c>
      <c r="F270" s="47" t="s">
        <v>37</v>
      </c>
      <c r="G270" s="48" t="s">
        <v>37</v>
      </c>
      <c r="H270" s="49" t="s">
        <v>38</v>
      </c>
      <c r="I270" s="45" t="s">
        <v>26</v>
      </c>
      <c r="J270" s="46">
        <v>6</v>
      </c>
      <c r="K270" s="45" t="s">
        <v>39</v>
      </c>
      <c r="L270" s="63" t="s">
        <v>28</v>
      </c>
      <c r="M270" s="45" t="s">
        <v>29</v>
      </c>
      <c r="N270" s="64"/>
      <c r="O270" s="64"/>
      <c r="P270" s="64"/>
      <c r="Q270" s="64"/>
      <c r="R270" s="64"/>
      <c r="S270" s="64"/>
      <c r="T270" s="64"/>
      <c r="U270" s="64"/>
      <c r="X270" s="64" t="str">
        <f>G270</f>
        <v>Jl. Karang Menjangan 85 Surabaya</v>
      </c>
    </row>
    <row r="271" ht="30" hidden="1" spans="1:24">
      <c r="A271" s="45">
        <v>270</v>
      </c>
      <c r="B271" s="46">
        <v>47</v>
      </c>
      <c r="C271" s="46">
        <v>0</v>
      </c>
      <c r="D271" s="46" t="s">
        <v>2205</v>
      </c>
      <c r="E271" s="45" t="s">
        <v>2206</v>
      </c>
      <c r="F271" s="47" t="s">
        <v>2207</v>
      </c>
      <c r="G271" s="48" t="s">
        <v>2207</v>
      </c>
      <c r="H271" s="49" t="s">
        <v>2208</v>
      </c>
      <c r="I271" s="45" t="s">
        <v>26</v>
      </c>
      <c r="J271" s="46">
        <v>7</v>
      </c>
      <c r="K271" s="45" t="s">
        <v>2209</v>
      </c>
      <c r="L271" s="63" t="s">
        <v>1807</v>
      </c>
      <c r="M271" s="45" t="s">
        <v>29</v>
      </c>
      <c r="N271" s="64"/>
      <c r="O271" s="64"/>
      <c r="P271" s="64"/>
      <c r="Q271" s="64"/>
      <c r="R271" s="64"/>
      <c r="S271" s="64"/>
      <c r="T271" s="64"/>
      <c r="U271" s="64"/>
      <c r="V271" s="64"/>
      <c r="X271" s="64" t="str">
        <f>G271</f>
        <v>RD.PDAM Ngagel Tirto 22A Surabaya</v>
      </c>
    </row>
    <row r="272" ht="30" hidden="1" spans="1:24">
      <c r="A272" s="45">
        <v>271</v>
      </c>
      <c r="B272" s="46">
        <v>284</v>
      </c>
      <c r="C272" s="46">
        <v>0</v>
      </c>
      <c r="D272" s="46" t="s">
        <v>1615</v>
      </c>
      <c r="E272" s="45" t="s">
        <v>1616</v>
      </c>
      <c r="F272" s="47" t="s">
        <v>1617</v>
      </c>
      <c r="G272" s="48" t="s">
        <v>1618</v>
      </c>
      <c r="H272" s="49" t="s">
        <v>1619</v>
      </c>
      <c r="I272" s="45" t="s">
        <v>26</v>
      </c>
      <c r="J272" s="46">
        <v>7</v>
      </c>
      <c r="K272" s="45" t="s">
        <v>1620</v>
      </c>
      <c r="L272" s="63" t="s">
        <v>1612</v>
      </c>
      <c r="M272" s="45" t="s">
        <v>29</v>
      </c>
      <c r="N272" s="84" t="s">
        <v>1621</v>
      </c>
      <c r="O272" s="64" t="s">
        <v>1622</v>
      </c>
      <c r="P272" s="64">
        <v>7</v>
      </c>
      <c r="Q272" s="64">
        <v>3</v>
      </c>
      <c r="R272" s="64" t="s">
        <v>1623</v>
      </c>
      <c r="S272" s="64" t="s">
        <v>1211</v>
      </c>
      <c r="T272" s="64" t="s">
        <v>300</v>
      </c>
      <c r="U272" s="64">
        <v>60178</v>
      </c>
      <c r="V272" s="64" t="s">
        <v>301</v>
      </c>
      <c r="X272" s="64" t="str">
        <f>N272&amp;" "&amp;O272&amp;" Rt. "&amp;P272&amp;" Rw. "&amp;Q272&amp;" "&amp;R272&amp;" "&amp;S272&amp;" "&amp;T272&amp;" "&amp;U272&amp;" "&amp;V272</f>
        <v>Sedayu VII / 27 B Rt. 7 Rw. 3 Morokrembangan Krembangan Surabaya 60178 Jawa Timur</v>
      </c>
    </row>
    <row r="273" ht="30" hidden="1" spans="1:24">
      <c r="A273" s="45">
        <v>272</v>
      </c>
      <c r="B273" s="46">
        <v>180</v>
      </c>
      <c r="C273" s="46">
        <v>0</v>
      </c>
      <c r="D273" s="46" t="s">
        <v>783</v>
      </c>
      <c r="E273" s="45" t="s">
        <v>784</v>
      </c>
      <c r="F273" s="47" t="s">
        <v>785</v>
      </c>
      <c r="G273" s="48" t="s">
        <v>786</v>
      </c>
      <c r="H273" s="49" t="s">
        <v>787</v>
      </c>
      <c r="I273" s="45" t="s">
        <v>26</v>
      </c>
      <c r="J273" s="46">
        <v>6</v>
      </c>
      <c r="K273" s="45" t="s">
        <v>788</v>
      </c>
      <c r="L273" s="63" t="s">
        <v>755</v>
      </c>
      <c r="M273" s="45" t="s">
        <v>29</v>
      </c>
      <c r="N273" s="84" t="s">
        <v>789</v>
      </c>
      <c r="O273" s="64" t="s">
        <v>790</v>
      </c>
      <c r="P273" s="64">
        <v>6</v>
      </c>
      <c r="Q273" s="64">
        <v>2</v>
      </c>
      <c r="R273" s="64" t="s">
        <v>791</v>
      </c>
      <c r="S273" s="64" t="s">
        <v>300</v>
      </c>
      <c r="T273" s="64">
        <v>60124</v>
      </c>
      <c r="U273" s="64" t="s">
        <v>301</v>
      </c>
      <c r="V273" s="64"/>
      <c r="X273" s="64" t="str">
        <f>N273&amp;" "&amp;O273&amp;" Rt. "&amp;P273&amp;" Rw."&amp;Q273&amp;" "&amp;R273&amp;" "&amp;S273&amp;" "&amp;T273&amp;" "&amp;U273</f>
        <v>Jl. Bulak Cumpat Barat III / 17 Rt. 6 Rw.2 Bulak Surabaya 60124 Jawa Timur</v>
      </c>
    </row>
    <row r="274" ht="30" hidden="1" spans="1:24">
      <c r="A274" s="45">
        <v>273</v>
      </c>
      <c r="B274" s="46">
        <v>246</v>
      </c>
      <c r="C274" s="46">
        <v>0</v>
      </c>
      <c r="D274" s="46" t="s">
        <v>1326</v>
      </c>
      <c r="E274" s="45" t="s">
        <v>1327</v>
      </c>
      <c r="F274" s="47" t="s">
        <v>1328</v>
      </c>
      <c r="G274" s="48" t="s">
        <v>1328</v>
      </c>
      <c r="H274" s="49" t="s">
        <v>1329</v>
      </c>
      <c r="I274" s="45" t="s">
        <v>26</v>
      </c>
      <c r="J274" s="46">
        <v>7</v>
      </c>
      <c r="K274" s="45" t="s">
        <v>454</v>
      </c>
      <c r="L274" s="63" t="s">
        <v>1310</v>
      </c>
      <c r="M274" s="45" t="s">
        <v>29</v>
      </c>
      <c r="N274" s="64"/>
      <c r="O274" s="64"/>
      <c r="P274" s="64"/>
      <c r="Q274" s="64"/>
      <c r="R274" s="64"/>
      <c r="S274" s="64"/>
      <c r="T274" s="64"/>
      <c r="U274" s="64"/>
      <c r="V274" s="64"/>
      <c r="X274" s="64" t="str">
        <f>G274</f>
        <v>Semampir Selatan II A Gg. Manggis 2 Surabaya</v>
      </c>
    </row>
    <row r="275" ht="45" hidden="1" spans="1:24">
      <c r="A275" s="45">
        <v>274</v>
      </c>
      <c r="B275" s="46">
        <v>99</v>
      </c>
      <c r="C275" s="46">
        <v>0</v>
      </c>
      <c r="D275" s="46" t="s">
        <v>217</v>
      </c>
      <c r="E275" s="45" t="s">
        <v>218</v>
      </c>
      <c r="F275" s="47" t="s">
        <v>219</v>
      </c>
      <c r="G275" s="48" t="s">
        <v>219</v>
      </c>
      <c r="H275" s="49" t="s">
        <v>220</v>
      </c>
      <c r="I275" s="45" t="s">
        <v>26</v>
      </c>
      <c r="J275" s="46">
        <v>7</v>
      </c>
      <c r="K275" s="45" t="s">
        <v>221</v>
      </c>
      <c r="L275" s="63" t="s">
        <v>222</v>
      </c>
      <c r="M275" s="45" t="s">
        <v>29</v>
      </c>
      <c r="N275" s="64"/>
      <c r="O275" s="64"/>
      <c r="P275" s="64"/>
      <c r="Q275" s="64"/>
      <c r="R275" s="64"/>
      <c r="S275" s="64"/>
      <c r="T275" s="64"/>
      <c r="U275" s="64"/>
      <c r="V275" s="64"/>
      <c r="X275" s="64" t="str">
        <f>G275</f>
        <v>Pesapen III / 63 RT 004 RW 001 Krembangan Utara, Pabean Cantian, Surabaya</v>
      </c>
    </row>
    <row r="276" ht="30" hidden="1" spans="1:24">
      <c r="A276" s="45">
        <v>275</v>
      </c>
      <c r="B276" s="46">
        <v>221</v>
      </c>
      <c r="C276" s="46">
        <v>0</v>
      </c>
      <c r="D276" s="46" t="s">
        <v>1122</v>
      </c>
      <c r="E276" s="45" t="s">
        <v>185</v>
      </c>
      <c r="F276" s="47" t="s">
        <v>1123</v>
      </c>
      <c r="G276" s="48" t="s">
        <v>1124</v>
      </c>
      <c r="H276" s="49" t="s">
        <v>1125</v>
      </c>
      <c r="I276" s="45" t="s">
        <v>26</v>
      </c>
      <c r="J276" s="46">
        <v>6</v>
      </c>
      <c r="K276" s="45" t="s">
        <v>482</v>
      </c>
      <c r="L276" s="63" t="s">
        <v>1126</v>
      </c>
      <c r="M276" s="45" t="s">
        <v>29</v>
      </c>
      <c r="N276" s="84" t="s">
        <v>1127</v>
      </c>
      <c r="O276" s="64">
        <v>17</v>
      </c>
      <c r="P276" s="64">
        <v>1</v>
      </c>
      <c r="Q276" s="64">
        <v>4</v>
      </c>
      <c r="R276" s="64" t="s">
        <v>1075</v>
      </c>
      <c r="S276" s="64" t="s">
        <v>1076</v>
      </c>
      <c r="T276" s="64" t="s">
        <v>300</v>
      </c>
      <c r="U276" s="64">
        <v>60198</v>
      </c>
      <c r="V276" t="s">
        <v>301</v>
      </c>
      <c r="X276" s="64" t="str">
        <f>N276&amp;" "&amp;O276&amp;" Rt. "&amp;P276&amp;" Rw. "&amp;Q276&amp;" "&amp;R276&amp;" "&amp;S276&amp;" "&amp;T276&amp;" "&amp;U276&amp;" "&amp;V276</f>
        <v>Wisma Tengger I 17 Rt. 1 Rw. 4 Kandangan Benowo Surabaya 60198 Jawa Timur</v>
      </c>
    </row>
    <row r="277" hidden="1" spans="1:24">
      <c r="A277" s="45">
        <v>276</v>
      </c>
      <c r="B277" s="46">
        <v>92</v>
      </c>
      <c r="C277" s="46">
        <v>0</v>
      </c>
      <c r="D277" s="46" t="s">
        <v>184</v>
      </c>
      <c r="E277" s="45" t="s">
        <v>185</v>
      </c>
      <c r="F277" s="47" t="s">
        <v>186</v>
      </c>
      <c r="G277" s="48" t="s">
        <v>186</v>
      </c>
      <c r="H277" s="49" t="s">
        <v>187</v>
      </c>
      <c r="I277" s="45" t="s">
        <v>26</v>
      </c>
      <c r="J277" s="46">
        <v>7</v>
      </c>
      <c r="K277" s="45" t="s">
        <v>183</v>
      </c>
      <c r="L277" s="63" t="s">
        <v>169</v>
      </c>
      <c r="M277" s="45" t="s">
        <v>29</v>
      </c>
      <c r="N277" s="64"/>
      <c r="O277" s="64"/>
      <c r="P277" s="64"/>
      <c r="Q277" s="64"/>
      <c r="R277" s="64"/>
      <c r="S277" s="64"/>
      <c r="T277" s="64"/>
      <c r="U277" s="64"/>
      <c r="V277" s="64"/>
      <c r="X277" s="64" t="str">
        <f>G277</f>
        <v>Ds. Boboh Menganti RT.7 RW. 1 Gresik</v>
      </c>
    </row>
    <row r="278" ht="30" hidden="1" spans="1:24">
      <c r="A278" s="45">
        <v>277</v>
      </c>
      <c r="B278" s="46">
        <v>208</v>
      </c>
      <c r="C278" s="46">
        <v>0</v>
      </c>
      <c r="D278" s="46" t="s">
        <v>1006</v>
      </c>
      <c r="E278" s="45" t="s">
        <v>1007</v>
      </c>
      <c r="F278" s="47" t="s">
        <v>1008</v>
      </c>
      <c r="G278" s="48" t="s">
        <v>1009</v>
      </c>
      <c r="H278" s="49" t="s">
        <v>1010</v>
      </c>
      <c r="I278" s="45" t="s">
        <v>26</v>
      </c>
      <c r="J278" s="46">
        <v>7</v>
      </c>
      <c r="K278" s="45" t="s">
        <v>317</v>
      </c>
      <c r="L278" s="63" t="s">
        <v>1011</v>
      </c>
      <c r="M278" s="45" t="s">
        <v>29</v>
      </c>
      <c r="N278" s="84" t="s">
        <v>1012</v>
      </c>
      <c r="O278" s="64">
        <v>2</v>
      </c>
      <c r="P278" s="64">
        <v>1</v>
      </c>
      <c r="Q278" s="64" t="s">
        <v>1013</v>
      </c>
      <c r="R278" s="64" t="s">
        <v>1014</v>
      </c>
      <c r="S278" s="64" t="s">
        <v>1015</v>
      </c>
      <c r="T278" s="64">
        <v>64292</v>
      </c>
      <c r="U278" s="64" t="s">
        <v>301</v>
      </c>
      <c r="V278" s="64"/>
      <c r="X278" s="64" t="str">
        <f>N278&amp;" Rt. "&amp;O278&amp;" Rw."&amp;P278&amp;" "&amp;Q278&amp;" "&amp;R278&amp;" "&amp;S278&amp;" "&amp;T278&amp;" "&amp;U278</f>
        <v>Dsn. A. Yani Rt. 2 Rw.1 Satak Puncu Kediri 64292 Jawa Timur</v>
      </c>
    </row>
    <row r="279" hidden="1" spans="1:24">
      <c r="A279" s="45">
        <v>278</v>
      </c>
      <c r="B279" s="46">
        <v>40</v>
      </c>
      <c r="C279" s="46">
        <v>0</v>
      </c>
      <c r="D279" s="46" t="s">
        <v>2210</v>
      </c>
      <c r="E279" s="45" t="s">
        <v>2211</v>
      </c>
      <c r="F279" s="47" t="s">
        <v>2212</v>
      </c>
      <c r="G279" s="48" t="s">
        <v>2212</v>
      </c>
      <c r="H279" s="49" t="s">
        <v>2213</v>
      </c>
      <c r="I279" s="45" t="s">
        <v>26</v>
      </c>
      <c r="J279" s="46">
        <v>7</v>
      </c>
      <c r="K279" s="45" t="s">
        <v>183</v>
      </c>
      <c r="L279" s="63" t="s">
        <v>1801</v>
      </c>
      <c r="M279" s="45" t="s">
        <v>29</v>
      </c>
      <c r="N279" s="64"/>
      <c r="O279" s="64"/>
      <c r="P279" s="64"/>
      <c r="Q279" s="64"/>
      <c r="R279" s="64"/>
      <c r="S279" s="64"/>
      <c r="T279" s="64"/>
      <c r="U279" s="64"/>
      <c r="X279" s="64" t="str">
        <f>G279</f>
        <v>KEDINDING TENGAH BARU V/23 SURABAYA</v>
      </c>
    </row>
    <row r="280" ht="30" hidden="1" spans="1:24">
      <c r="A280" s="45">
        <v>279</v>
      </c>
      <c r="B280" s="46">
        <v>182</v>
      </c>
      <c r="C280" s="46">
        <v>0</v>
      </c>
      <c r="D280" s="46" t="s">
        <v>798</v>
      </c>
      <c r="E280" s="45" t="s">
        <v>799</v>
      </c>
      <c r="F280" s="47" t="s">
        <v>800</v>
      </c>
      <c r="G280" s="48" t="s">
        <v>801</v>
      </c>
      <c r="H280" s="49" t="s">
        <v>802</v>
      </c>
      <c r="I280" s="45" t="s">
        <v>26</v>
      </c>
      <c r="J280" s="46">
        <v>7</v>
      </c>
      <c r="K280" s="45" t="s">
        <v>463</v>
      </c>
      <c r="L280" s="63" t="s">
        <v>803</v>
      </c>
      <c r="M280" s="45" t="s">
        <v>29</v>
      </c>
      <c r="N280" s="84" t="s">
        <v>804</v>
      </c>
      <c r="O280" s="64">
        <v>1</v>
      </c>
      <c r="P280" s="64">
        <v>4</v>
      </c>
      <c r="Q280" s="64" t="s">
        <v>805</v>
      </c>
      <c r="R280" s="64" t="s">
        <v>806</v>
      </c>
      <c r="S280" s="64" t="s">
        <v>726</v>
      </c>
      <c r="T280" s="64">
        <v>67182</v>
      </c>
      <c r="U280" s="64" t="s">
        <v>301</v>
      </c>
      <c r="V280" s="64"/>
      <c r="X280" s="64" t="str">
        <f>N280&amp;" Rt. "&amp;O280&amp;" Rw."&amp;P280&amp;" "&amp;Q280&amp;" "&amp;R280&amp;" "&amp;S280&amp;" "&amp;T280&amp;" "&amp;U280</f>
        <v>Dsn. Serambi Rt. 1 Rw.4 Winongan Kidul Winongan Pasuruan 67182 Jawa Timur</v>
      </c>
    </row>
    <row r="281" ht="30" hidden="1" spans="1:24">
      <c r="A281" s="45">
        <v>280</v>
      </c>
      <c r="B281" s="46">
        <v>98</v>
      </c>
      <c r="C281" s="46">
        <v>0</v>
      </c>
      <c r="D281" s="46" t="s">
        <v>213</v>
      </c>
      <c r="E281" s="45" t="s">
        <v>214</v>
      </c>
      <c r="F281" s="47" t="s">
        <v>215</v>
      </c>
      <c r="G281" s="48" t="s">
        <v>215</v>
      </c>
      <c r="H281" s="49" t="s">
        <v>216</v>
      </c>
      <c r="I281" s="45" t="s">
        <v>26</v>
      </c>
      <c r="J281" s="46">
        <v>7</v>
      </c>
      <c r="K281" s="45" t="s">
        <v>75</v>
      </c>
      <c r="L281" s="63" t="s">
        <v>193</v>
      </c>
      <c r="M281" s="45" t="s">
        <v>29</v>
      </c>
      <c r="O281" s="64"/>
      <c r="X281" s="64" t="str">
        <f>G281</f>
        <v>RD. PDAM Ngagel Tirto Blok A-11 Surabaya</v>
      </c>
    </row>
    <row r="282" ht="30" hidden="1" spans="1:24">
      <c r="A282" s="45">
        <v>281</v>
      </c>
      <c r="B282" s="46">
        <v>234</v>
      </c>
      <c r="C282" s="46">
        <v>0</v>
      </c>
      <c r="D282" s="46" t="s">
        <v>1228</v>
      </c>
      <c r="E282" s="45" t="s">
        <v>1229</v>
      </c>
      <c r="F282" s="47" t="s">
        <v>1230</v>
      </c>
      <c r="G282" s="48" t="s">
        <v>1231</v>
      </c>
      <c r="H282" s="49" t="s">
        <v>1232</v>
      </c>
      <c r="I282" s="45" t="s">
        <v>26</v>
      </c>
      <c r="J282" s="46">
        <v>7</v>
      </c>
      <c r="K282" s="45" t="s">
        <v>1139</v>
      </c>
      <c r="L282" s="63" t="s">
        <v>1209</v>
      </c>
      <c r="M282" s="45" t="s">
        <v>29</v>
      </c>
      <c r="N282" s="7" t="s">
        <v>1233</v>
      </c>
      <c r="O282" s="64" t="s">
        <v>1234</v>
      </c>
      <c r="P282">
        <v>7</v>
      </c>
      <c r="Q282">
        <v>1</v>
      </c>
      <c r="R282" t="s">
        <v>1235</v>
      </c>
      <c r="S282" t="s">
        <v>1236</v>
      </c>
      <c r="T282" t="s">
        <v>398</v>
      </c>
      <c r="U282">
        <v>61253</v>
      </c>
      <c r="V282" t="s">
        <v>301</v>
      </c>
      <c r="X282" s="64" t="str">
        <f>N282&amp;" "&amp;O282&amp;" Rt. "&amp;P282&amp;" Rw. "&amp;Q282&amp;" "&amp;R282&amp;" "&amp;S282&amp;" "&amp;T282&amp;" "&amp;U282&amp;" "&amp;V282</f>
        <v>Jl. Perintis III Rt. 7 Rw. 1 Pulungan Sedati Sidoarjo 61253 Jawa Timur</v>
      </c>
    </row>
    <row r="283" ht="30" hidden="1" spans="1:24">
      <c r="A283" s="45">
        <v>282</v>
      </c>
      <c r="B283" s="46">
        <v>128</v>
      </c>
      <c r="C283" s="46">
        <v>0</v>
      </c>
      <c r="D283" s="46" t="s">
        <v>389</v>
      </c>
      <c r="E283" s="45" t="s">
        <v>390</v>
      </c>
      <c r="F283" s="47" t="s">
        <v>391</v>
      </c>
      <c r="G283" s="48" t="s">
        <v>392</v>
      </c>
      <c r="H283" s="49" t="s">
        <v>393</v>
      </c>
      <c r="I283" s="45" t="s">
        <v>26</v>
      </c>
      <c r="J283" s="46">
        <v>6</v>
      </c>
      <c r="K283" s="45" t="s">
        <v>277</v>
      </c>
      <c r="L283" s="63" t="s">
        <v>383</v>
      </c>
      <c r="M283" s="45" t="s">
        <v>29</v>
      </c>
      <c r="N283" s="84" t="s">
        <v>394</v>
      </c>
      <c r="O283" s="64" t="s">
        <v>395</v>
      </c>
      <c r="P283" s="64">
        <v>3</v>
      </c>
      <c r="Q283" s="64">
        <v>11</v>
      </c>
      <c r="R283" s="64" t="s">
        <v>396</v>
      </c>
      <c r="S283" s="64" t="s">
        <v>397</v>
      </c>
      <c r="T283" s="64" t="s">
        <v>398</v>
      </c>
      <c r="U283" s="64">
        <v>61254</v>
      </c>
      <c r="V283" t="s">
        <v>301</v>
      </c>
      <c r="X283" s="64" t="str">
        <f>N283&amp;" "&amp;O283&amp;" Rt. "&amp;P283&amp;" Rw. "&amp;Q283&amp;" "&amp;R283&amp;" "&amp;S283&amp;" "&amp;T283&amp;" "&amp;U283&amp;" "&amp;V283</f>
        <v>Jl. Tohjoyo 21 A Rt. 3 Rw. 11 Sawotratap Gedangan Sidoarjo 61254 Jawa Timur</v>
      </c>
    </row>
    <row r="284" hidden="1" spans="1:24">
      <c r="A284" s="45">
        <v>283</v>
      </c>
      <c r="B284" s="46">
        <v>46</v>
      </c>
      <c r="C284" s="46">
        <v>0</v>
      </c>
      <c r="D284" s="46" t="s">
        <v>2214</v>
      </c>
      <c r="E284" s="45" t="s">
        <v>390</v>
      </c>
      <c r="F284" s="47" t="s">
        <v>2215</v>
      </c>
      <c r="G284" s="48" t="s">
        <v>2215</v>
      </c>
      <c r="H284" s="49" t="s">
        <v>2216</v>
      </c>
      <c r="I284" s="45" t="s">
        <v>26</v>
      </c>
      <c r="J284" s="46">
        <v>7</v>
      </c>
      <c r="K284" s="45" t="s">
        <v>116</v>
      </c>
      <c r="L284" s="63" t="s">
        <v>1807</v>
      </c>
      <c r="M284" s="45" t="s">
        <v>29</v>
      </c>
      <c r="N284" s="64"/>
      <c r="O284" s="64"/>
      <c r="P284" s="64"/>
      <c r="Q284" s="64"/>
      <c r="R284" s="64"/>
      <c r="S284" s="64"/>
      <c r="T284" s="64"/>
      <c r="U284" s="64"/>
      <c r="X284" s="64" t="str">
        <f>G284</f>
        <v>Laban Kulon Menganti Gresik</v>
      </c>
    </row>
    <row r="285" ht="45" hidden="1" spans="1:24">
      <c r="A285" s="45">
        <v>284</v>
      </c>
      <c r="B285" s="46">
        <v>150</v>
      </c>
      <c r="C285" s="46">
        <v>0</v>
      </c>
      <c r="D285" s="46" t="s">
        <v>552</v>
      </c>
      <c r="E285" s="45" t="s">
        <v>553</v>
      </c>
      <c r="F285" s="47" t="s">
        <v>554</v>
      </c>
      <c r="G285" s="48" t="s">
        <v>555</v>
      </c>
      <c r="H285" s="49" t="s">
        <v>556</v>
      </c>
      <c r="I285" s="45" t="s">
        <v>26</v>
      </c>
      <c r="J285" s="46">
        <v>7</v>
      </c>
      <c r="K285" s="45" t="s">
        <v>407</v>
      </c>
      <c r="L285" s="63" t="s">
        <v>531</v>
      </c>
      <c r="M285" s="45" t="s">
        <v>29</v>
      </c>
      <c r="N285" s="84" t="s">
        <v>557</v>
      </c>
      <c r="O285" s="64" t="s">
        <v>558</v>
      </c>
      <c r="P285" s="64">
        <v>3</v>
      </c>
      <c r="Q285" s="64">
        <v>4</v>
      </c>
      <c r="R285" s="64" t="s">
        <v>559</v>
      </c>
      <c r="S285" s="64" t="s">
        <v>560</v>
      </c>
      <c r="T285" s="64" t="s">
        <v>300</v>
      </c>
      <c r="U285" s="64">
        <v>60116</v>
      </c>
      <c r="V285" s="64" t="s">
        <v>301</v>
      </c>
      <c r="X285" s="64" t="str">
        <f>N285&amp;" "&amp;O285&amp;" Rt. "&amp;P285&amp;" Rw. "&amp;Q285&amp;" "&amp;R285&amp;" "&amp;S285&amp;" "&amp;T285&amp;" "&amp;U285&amp;" "&amp;V285</f>
        <v>Manyar Sabrangan 5 27-A Rt. 3 Rw. 4 Manyar Sabrangan Mulyorejo Surabaya 60116 Jawa Timur</v>
      </c>
    </row>
    <row r="286" ht="30" hidden="1" spans="1:24">
      <c r="A286" s="45">
        <v>285</v>
      </c>
      <c r="B286" s="46">
        <v>283</v>
      </c>
      <c r="C286" s="46">
        <v>0</v>
      </c>
      <c r="D286" s="46" t="s">
        <v>1607</v>
      </c>
      <c r="E286" s="45" t="s">
        <v>1560</v>
      </c>
      <c r="F286" s="47" t="s">
        <v>1608</v>
      </c>
      <c r="G286" s="48" t="s">
        <v>1609</v>
      </c>
      <c r="H286" s="49" t="s">
        <v>1610</v>
      </c>
      <c r="I286" s="45" t="s">
        <v>26</v>
      </c>
      <c r="J286" s="46">
        <v>7</v>
      </c>
      <c r="K286" s="45" t="s">
        <v>1611</v>
      </c>
      <c r="L286" s="63" t="s">
        <v>1612</v>
      </c>
      <c r="M286" s="45" t="s">
        <v>29</v>
      </c>
      <c r="N286" s="84" t="s">
        <v>1613</v>
      </c>
      <c r="O286" s="64">
        <v>23</v>
      </c>
      <c r="P286" s="64">
        <v>4</v>
      </c>
      <c r="Q286" s="64" t="s">
        <v>1613</v>
      </c>
      <c r="R286" s="64" t="s">
        <v>1614</v>
      </c>
      <c r="S286" s="64" t="s">
        <v>1508</v>
      </c>
      <c r="T286" s="64">
        <v>61155</v>
      </c>
      <c r="U286" s="64" t="s">
        <v>301</v>
      </c>
      <c r="V286" s="64"/>
      <c r="X286" s="64" t="str">
        <f>N286&amp;" Rt. "&amp;O286&amp;" Rw."&amp;P286&amp;" "&amp;Q286&amp;" "&amp;R286&amp;" "&amp;S286&amp;" "&amp;T286&amp;" "&amp;U286</f>
        <v>Tebuwung Rt. 23 Rw.4 Tebuwung Dukun Gresik 61155 Jawa Timur</v>
      </c>
    </row>
    <row r="287" ht="30" hidden="1" spans="1:24">
      <c r="A287" s="45">
        <v>286</v>
      </c>
      <c r="B287" s="46">
        <v>276</v>
      </c>
      <c r="C287" s="46">
        <v>0</v>
      </c>
      <c r="D287" s="46" t="s">
        <v>1559</v>
      </c>
      <c r="E287" s="45" t="s">
        <v>1560</v>
      </c>
      <c r="F287" s="47" t="s">
        <v>1561</v>
      </c>
      <c r="G287" s="48" t="s">
        <v>1562</v>
      </c>
      <c r="H287" s="49" t="s">
        <v>1563</v>
      </c>
      <c r="I287" s="45" t="s">
        <v>26</v>
      </c>
      <c r="J287" s="46">
        <v>5</v>
      </c>
      <c r="K287" s="45" t="s">
        <v>1564</v>
      </c>
      <c r="L287" s="63" t="s">
        <v>1565</v>
      </c>
      <c r="M287" s="45" t="s">
        <v>29</v>
      </c>
      <c r="N287" s="84" t="s">
        <v>1566</v>
      </c>
      <c r="O287" s="65" t="s">
        <v>1567</v>
      </c>
      <c r="P287" s="64">
        <v>5</v>
      </c>
      <c r="Q287" s="64">
        <v>9</v>
      </c>
      <c r="R287" s="64" t="s">
        <v>1162</v>
      </c>
      <c r="S287" s="64" t="s">
        <v>1163</v>
      </c>
      <c r="T287" s="64" t="s">
        <v>300</v>
      </c>
      <c r="U287" s="64">
        <v>60295</v>
      </c>
      <c r="V287" s="64" t="s">
        <v>1026</v>
      </c>
      <c r="X287" s="64" t="str">
        <f>N287&amp;" "&amp;O287&amp;" Rt. "&amp;P287&amp;" Rw. "&amp;Q287&amp;" "&amp;R287&amp;" "&amp;S287&amp;" "&amp;T287&amp;" "&amp;U287&amp;" "&amp;V287</f>
        <v>Medayu Utara 5/14 Rt. 5 Rw. 9 Medokan Ayu Rungkut Surabaya 60295 Jatim</v>
      </c>
    </row>
    <row r="288" ht="30" hidden="1" spans="1:24">
      <c r="A288" s="45">
        <v>287</v>
      </c>
      <c r="B288" s="46">
        <v>253</v>
      </c>
      <c r="C288" s="46">
        <v>0</v>
      </c>
      <c r="D288" s="46" t="s">
        <v>1377</v>
      </c>
      <c r="E288" s="45" t="s">
        <v>1378</v>
      </c>
      <c r="F288" s="47" t="s">
        <v>1379</v>
      </c>
      <c r="G288" s="48" t="s">
        <v>1380</v>
      </c>
      <c r="H288" s="49" t="s">
        <v>1381</v>
      </c>
      <c r="I288" s="45" t="s">
        <v>26</v>
      </c>
      <c r="J288" s="46">
        <v>7</v>
      </c>
      <c r="K288" s="45" t="s">
        <v>1139</v>
      </c>
      <c r="L288" s="63" t="s">
        <v>1382</v>
      </c>
      <c r="M288" s="45" t="s">
        <v>29</v>
      </c>
      <c r="N288" s="84" t="s">
        <v>1383</v>
      </c>
      <c r="O288" s="64" t="s">
        <v>1384</v>
      </c>
      <c r="P288" s="64">
        <v>8</v>
      </c>
      <c r="Q288" s="64">
        <v>2</v>
      </c>
      <c r="R288" s="64" t="s">
        <v>1385</v>
      </c>
      <c r="S288" s="64" t="s">
        <v>507</v>
      </c>
      <c r="T288" s="64" t="s">
        <v>300</v>
      </c>
      <c r="U288" s="64">
        <v>60136</v>
      </c>
      <c r="V288" s="64" t="s">
        <v>301</v>
      </c>
      <c r="X288" s="64" t="str">
        <f>N288&amp;" "&amp;O288&amp;" Rt. "&amp;P288&amp;" Rw. "&amp;Q288&amp;" "&amp;R288&amp;" "&amp;S288&amp;" "&amp;T288&amp;" "&amp;U288&amp;" "&amp;V288</f>
        <v>Nangka Kidul No.16 Rt. 8 Rw. 2 Tambaksari Tambak Sari Surabaya 60136 Jawa Timur</v>
      </c>
    </row>
    <row r="289" ht="30" hidden="1" spans="1:24">
      <c r="A289" s="45">
        <v>288</v>
      </c>
      <c r="B289" s="46">
        <v>257</v>
      </c>
      <c r="C289" s="46">
        <v>0</v>
      </c>
      <c r="D289" s="46" t="s">
        <v>1407</v>
      </c>
      <c r="E289" s="45" t="s">
        <v>1408</v>
      </c>
      <c r="F289" s="47" t="s">
        <v>1409</v>
      </c>
      <c r="G289" s="48" t="s">
        <v>1410</v>
      </c>
      <c r="H289" s="49" t="s">
        <v>1411</v>
      </c>
      <c r="I289" s="45" t="s">
        <v>26</v>
      </c>
      <c r="J289" s="46">
        <v>7</v>
      </c>
      <c r="K289" s="45" t="s">
        <v>1412</v>
      </c>
      <c r="L289" s="63" t="s">
        <v>1413</v>
      </c>
      <c r="M289" s="45" t="s">
        <v>29</v>
      </c>
      <c r="N289" s="84" t="s">
        <v>1414</v>
      </c>
      <c r="O289">
        <v>19</v>
      </c>
      <c r="P289">
        <v>5</v>
      </c>
      <c r="Q289">
        <v>10</v>
      </c>
      <c r="R289" t="s">
        <v>1415</v>
      </c>
      <c r="S289" t="s">
        <v>507</v>
      </c>
      <c r="T289" t="s">
        <v>300</v>
      </c>
      <c r="U289">
        <v>60132</v>
      </c>
      <c r="V289" t="s">
        <v>301</v>
      </c>
      <c r="X289" s="64" t="str">
        <f>N289&amp;" "&amp;O289&amp;" Rt. "&amp;P289&amp;" Rw. "&amp;Q289&amp;" "&amp;R289&amp;" "&amp;S289&amp;" "&amp;T289&amp;" "&amp;U289&amp;" "&amp;V289</f>
        <v>Pacarkeling 5 19 Rt. 5 Rw. 10 Pacar Keling Tambak Sari Surabaya 60132 Jawa Timur</v>
      </c>
    </row>
    <row r="290" ht="30" hidden="1" spans="1:24">
      <c r="A290" s="45">
        <v>289</v>
      </c>
      <c r="B290" s="46">
        <v>219</v>
      </c>
      <c r="C290" s="46">
        <v>0</v>
      </c>
      <c r="D290" s="46" t="s">
        <v>1105</v>
      </c>
      <c r="E290" s="45" t="s">
        <v>1106</v>
      </c>
      <c r="F290" s="47" t="s">
        <v>1107</v>
      </c>
      <c r="G290" s="48" t="s">
        <v>1107</v>
      </c>
      <c r="H290" s="49" t="s">
        <v>1108</v>
      </c>
      <c r="I290" s="45" t="s">
        <v>26</v>
      </c>
      <c r="J290" s="46">
        <v>7</v>
      </c>
      <c r="K290" s="45" t="s">
        <v>1109</v>
      </c>
      <c r="L290" s="63" t="s">
        <v>1110</v>
      </c>
      <c r="M290" s="45" t="s">
        <v>29</v>
      </c>
      <c r="N290" s="64"/>
      <c r="O290"/>
      <c r="X290" s="64" t="str">
        <f>G290</f>
        <v>RD.PDAM Ngagel Tirto 27 A Surabaya</v>
      </c>
    </row>
    <row r="291" hidden="1" spans="1:24">
      <c r="A291" s="45">
        <v>290</v>
      </c>
      <c r="B291" s="46">
        <v>14</v>
      </c>
      <c r="C291" s="46">
        <v>0</v>
      </c>
      <c r="D291" s="46" t="s">
        <v>2217</v>
      </c>
      <c r="E291" s="45" t="s">
        <v>176</v>
      </c>
      <c r="F291" s="47" t="s">
        <v>2218</v>
      </c>
      <c r="G291" s="48" t="s">
        <v>2218</v>
      </c>
      <c r="H291" s="49" t="s">
        <v>2219</v>
      </c>
      <c r="I291" s="45" t="s">
        <v>26</v>
      </c>
      <c r="J291" s="46">
        <v>7</v>
      </c>
      <c r="K291" s="45" t="s">
        <v>2220</v>
      </c>
      <c r="L291" s="63" t="s">
        <v>2084</v>
      </c>
      <c r="M291" s="45" t="s">
        <v>29</v>
      </c>
      <c r="N291" s="64"/>
      <c r="O291"/>
      <c r="X291" s="64" t="str">
        <f>G291</f>
        <v>RD. PDAM Ngagel Tirto 38 A Surabaya</v>
      </c>
    </row>
    <row r="292" ht="30" hidden="1" spans="1:24">
      <c r="A292" s="45">
        <v>291</v>
      </c>
      <c r="B292" s="46">
        <v>90</v>
      </c>
      <c r="C292" s="46">
        <v>0</v>
      </c>
      <c r="D292" s="46" t="s">
        <v>175</v>
      </c>
      <c r="E292" s="45" t="s">
        <v>176</v>
      </c>
      <c r="F292" s="47" t="s">
        <v>177</v>
      </c>
      <c r="G292" s="48" t="s">
        <v>177</v>
      </c>
      <c r="H292" s="49" t="s">
        <v>178</v>
      </c>
      <c r="I292" s="45" t="s">
        <v>26</v>
      </c>
      <c r="J292" s="46">
        <v>7</v>
      </c>
      <c r="K292" s="45" t="s">
        <v>116</v>
      </c>
      <c r="L292" s="63" t="s">
        <v>169</v>
      </c>
      <c r="M292" s="45" t="s">
        <v>29</v>
      </c>
      <c r="N292" s="64"/>
      <c r="O292"/>
      <c r="X292" s="64" t="str">
        <f>G292</f>
        <v>Jetis Baru Gg Lebar 6 Surabaya</v>
      </c>
    </row>
    <row r="293" ht="60" hidden="1" spans="1:24">
      <c r="A293" s="45">
        <v>292</v>
      </c>
      <c r="B293" s="46">
        <v>55</v>
      </c>
      <c r="C293" s="46">
        <v>0</v>
      </c>
      <c r="D293" s="46" t="s">
        <v>2221</v>
      </c>
      <c r="E293" s="45" t="s">
        <v>176</v>
      </c>
      <c r="F293" s="47" t="s">
        <v>2222</v>
      </c>
      <c r="G293" s="48" t="s">
        <v>2222</v>
      </c>
      <c r="H293" s="49" t="s">
        <v>2223</v>
      </c>
      <c r="I293" s="45" t="s">
        <v>26</v>
      </c>
      <c r="J293" s="46">
        <v>7</v>
      </c>
      <c r="K293" s="45" t="s">
        <v>59</v>
      </c>
      <c r="L293" s="63" t="s">
        <v>1983</v>
      </c>
      <c r="M293" s="45" t="s">
        <v>29</v>
      </c>
      <c r="N293" s="64"/>
      <c r="O293"/>
      <c r="X293" s="64" t="str">
        <f>G293</f>
        <v>Bendul Merisi Besar Timur 63 A Surabaya</v>
      </c>
    </row>
    <row r="294" ht="30" hidden="1" spans="1:24">
      <c r="A294" s="45">
        <v>293</v>
      </c>
      <c r="B294" s="46">
        <v>140</v>
      </c>
      <c r="C294" s="46">
        <v>0</v>
      </c>
      <c r="D294" s="46" t="s">
        <v>474</v>
      </c>
      <c r="E294" s="45" t="s">
        <v>176</v>
      </c>
      <c r="F294" s="47" t="s">
        <v>475</v>
      </c>
      <c r="G294" s="48" t="s">
        <v>475</v>
      </c>
      <c r="H294" s="49" t="s">
        <v>476</v>
      </c>
      <c r="I294" s="45" t="s">
        <v>26</v>
      </c>
      <c r="J294" s="46">
        <v>6</v>
      </c>
      <c r="K294" s="45" t="s">
        <v>477</v>
      </c>
      <c r="L294" s="63" t="s">
        <v>470</v>
      </c>
      <c r="M294" s="45" t="s">
        <v>29</v>
      </c>
      <c r="N294" s="64"/>
      <c r="O294"/>
      <c r="X294" s="64" t="str">
        <f>G294</f>
        <v>Kanginan II/5 - 1 Surabaya</v>
      </c>
    </row>
    <row r="295" ht="30" hidden="1" spans="1:24">
      <c r="A295" s="45">
        <v>294</v>
      </c>
      <c r="B295" s="46">
        <v>252</v>
      </c>
      <c r="C295" s="46">
        <v>0</v>
      </c>
      <c r="D295" s="46" t="s">
        <v>1368</v>
      </c>
      <c r="E295" s="45" t="s">
        <v>1369</v>
      </c>
      <c r="F295" s="47" t="s">
        <v>1370</v>
      </c>
      <c r="G295" s="48" t="s">
        <v>1371</v>
      </c>
      <c r="H295" s="49" t="s">
        <v>1372</v>
      </c>
      <c r="I295" s="45" t="s">
        <v>26</v>
      </c>
      <c r="J295" s="46">
        <v>7</v>
      </c>
      <c r="K295" s="45" t="s">
        <v>1373</v>
      </c>
      <c r="L295" s="63" t="s">
        <v>1374</v>
      </c>
      <c r="M295" s="45" t="s">
        <v>29</v>
      </c>
      <c r="N295" s="84" t="s">
        <v>1375</v>
      </c>
      <c r="O295" t="s">
        <v>1376</v>
      </c>
      <c r="P295">
        <v>6</v>
      </c>
      <c r="Q295">
        <v>9</v>
      </c>
      <c r="R295" t="s">
        <v>1162</v>
      </c>
      <c r="S295" t="s">
        <v>1163</v>
      </c>
      <c r="T295" t="s">
        <v>300</v>
      </c>
      <c r="U295">
        <v>60295</v>
      </c>
      <c r="V295" t="s">
        <v>301</v>
      </c>
      <c r="X295" s="64" t="str">
        <f>N295&amp;" "&amp;O295&amp;" Rt. "&amp;P295&amp;" Rw. "&amp;Q295&amp;" "&amp;R295&amp;" "&amp;S295&amp;" "&amp;T295&amp;" "&amp;U295&amp;" "&amp;V295</f>
        <v>Jl. Medayu Utara 27 C / E-2 Rt. 6 Rw. 9 Medokan Ayu Rungkut Surabaya 60295 Jawa Timur</v>
      </c>
    </row>
    <row r="296" ht="45" hidden="1" spans="1:24">
      <c r="A296" s="45">
        <v>295</v>
      </c>
      <c r="B296" s="46">
        <v>259</v>
      </c>
      <c r="C296" s="46">
        <v>0</v>
      </c>
      <c r="D296" s="46" t="s">
        <v>1424</v>
      </c>
      <c r="E296" s="45" t="s">
        <v>1425</v>
      </c>
      <c r="F296" s="47" t="s">
        <v>1426</v>
      </c>
      <c r="G296" s="48" t="s">
        <v>1427</v>
      </c>
      <c r="H296" s="49" t="s">
        <v>1428</v>
      </c>
      <c r="I296" s="45" t="s">
        <v>26</v>
      </c>
      <c r="J296" s="46">
        <v>7</v>
      </c>
      <c r="K296" s="45" t="s">
        <v>454</v>
      </c>
      <c r="L296" s="63" t="s">
        <v>1422</v>
      </c>
      <c r="M296" s="45" t="s">
        <v>29</v>
      </c>
      <c r="N296" s="84" t="s">
        <v>1429</v>
      </c>
      <c r="O296" t="s">
        <v>1430</v>
      </c>
      <c r="P296">
        <v>1</v>
      </c>
      <c r="Q296">
        <v>7</v>
      </c>
      <c r="R296" t="s">
        <v>1431</v>
      </c>
      <c r="S296" t="s">
        <v>1153</v>
      </c>
      <c r="T296" t="s">
        <v>300</v>
      </c>
      <c r="U296">
        <v>60272</v>
      </c>
      <c r="V296" t="s">
        <v>301</v>
      </c>
      <c r="X296" s="64" t="str">
        <f>N296&amp;" "&amp;O296&amp;" Rt. "&amp;P296&amp;" Rw. "&amp;Q296&amp;" "&amp;R296&amp;" "&amp;S296&amp;" "&amp;T296&amp;" "&amp;U296&amp;" "&amp;V296</f>
        <v>Ketabang Magersari Ponten 34-A Rt. 1 Rw. 7 Ketabang Genteng Surabaya 60272 Jawa Timur</v>
      </c>
    </row>
    <row r="297" ht="30" hidden="1" spans="1:24">
      <c r="A297" s="45">
        <v>296</v>
      </c>
      <c r="B297" s="46">
        <v>88</v>
      </c>
      <c r="C297" s="46">
        <v>0</v>
      </c>
      <c r="D297" s="46" t="s">
        <v>164</v>
      </c>
      <c r="E297" s="45" t="s">
        <v>165</v>
      </c>
      <c r="F297" s="47" t="s">
        <v>166</v>
      </c>
      <c r="G297" s="48" t="s">
        <v>166</v>
      </c>
      <c r="H297" s="49" t="s">
        <v>167</v>
      </c>
      <c r="I297" s="45" t="s">
        <v>26</v>
      </c>
      <c r="J297" s="46">
        <v>5</v>
      </c>
      <c r="K297" s="45" t="s">
        <v>168</v>
      </c>
      <c r="L297" s="63" t="s">
        <v>169</v>
      </c>
      <c r="M297" s="45" t="s">
        <v>29</v>
      </c>
      <c r="N297" s="64"/>
      <c r="O297"/>
      <c r="X297" s="64" t="str">
        <f>G297</f>
        <v>Pulo Wonokromo 295/II Surabaya</v>
      </c>
    </row>
    <row r="298" hidden="1" spans="1:24">
      <c r="A298" s="45">
        <v>297</v>
      </c>
      <c r="B298" s="46">
        <v>29</v>
      </c>
      <c r="C298" s="46">
        <v>0</v>
      </c>
      <c r="D298" s="46" t="s">
        <v>2224</v>
      </c>
      <c r="E298" s="45" t="s">
        <v>2225</v>
      </c>
      <c r="F298" s="47" t="s">
        <v>2226</v>
      </c>
      <c r="G298" s="48" t="s">
        <v>2226</v>
      </c>
      <c r="H298" s="49" t="s">
        <v>669</v>
      </c>
      <c r="I298" s="45" t="s">
        <v>26</v>
      </c>
      <c r="J298" s="46">
        <v>7</v>
      </c>
      <c r="K298" s="45" t="s">
        <v>2227</v>
      </c>
      <c r="L298" s="63" t="s">
        <v>2030</v>
      </c>
      <c r="M298" s="45" t="s">
        <v>29</v>
      </c>
      <c r="N298" s="64"/>
      <c r="O298"/>
      <c r="X298" s="64" t="str">
        <f>G298</f>
        <v>Jemur Wonosari III / 16 Surabaya</v>
      </c>
    </row>
    <row r="299" ht="30" hidden="1" spans="1:24">
      <c r="A299" s="45">
        <v>298</v>
      </c>
      <c r="B299" s="46">
        <v>236</v>
      </c>
      <c r="C299" s="46">
        <v>0</v>
      </c>
      <c r="D299" s="46" t="s">
        <v>1246</v>
      </c>
      <c r="E299" s="45" t="s">
        <v>1247</v>
      </c>
      <c r="F299" s="47" t="s">
        <v>1248</v>
      </c>
      <c r="G299" s="48" t="s">
        <v>1249</v>
      </c>
      <c r="H299" s="49" t="s">
        <v>1250</v>
      </c>
      <c r="I299" s="45" t="s">
        <v>26</v>
      </c>
      <c r="J299" s="46">
        <v>7</v>
      </c>
      <c r="K299" s="45" t="s">
        <v>1251</v>
      </c>
      <c r="L299" s="63" t="s">
        <v>1209</v>
      </c>
      <c r="M299" s="45" t="s">
        <v>29</v>
      </c>
      <c r="N299" s="84" t="s">
        <v>1252</v>
      </c>
      <c r="O299" s="2" t="s">
        <v>1253</v>
      </c>
      <c r="P299">
        <v>7</v>
      </c>
      <c r="Q299">
        <v>1</v>
      </c>
      <c r="R299" t="s">
        <v>1252</v>
      </c>
      <c r="S299" t="s">
        <v>1254</v>
      </c>
      <c r="T299" t="s">
        <v>300</v>
      </c>
      <c r="U299">
        <v>60233</v>
      </c>
      <c r="V299" t="s">
        <v>301</v>
      </c>
      <c r="X299" s="64" t="str">
        <f>N299&amp;" "&amp;O299&amp;" Rt. "&amp;P299&amp;" Rw. "&amp;Q299&amp;" "&amp;R299&amp;" "&amp;S299&amp;" "&amp;T299&amp;" "&amp;U299&amp;" "&amp;V299</f>
        <v>Kebonsari 3/11 Rt. 7 Rw. 1 Kebonsari Jambangan Surabaya 60233 Jawa Timur</v>
      </c>
    </row>
    <row r="300" hidden="1" spans="1:24">
      <c r="A300" s="45">
        <v>299</v>
      </c>
      <c r="B300" s="46">
        <v>49</v>
      </c>
      <c r="C300" s="46">
        <v>0</v>
      </c>
      <c r="D300" s="46" t="s">
        <v>2228</v>
      </c>
      <c r="E300" s="45" t="s">
        <v>2229</v>
      </c>
      <c r="F300" s="47" t="s">
        <v>2230</v>
      </c>
      <c r="G300" s="48" t="s">
        <v>2230</v>
      </c>
      <c r="H300" s="49" t="s">
        <v>2231</v>
      </c>
      <c r="I300" s="45" t="s">
        <v>26</v>
      </c>
      <c r="J300" s="46">
        <v>7</v>
      </c>
      <c r="K300" s="45" t="s">
        <v>2125</v>
      </c>
      <c r="L300" s="63" t="s">
        <v>1813</v>
      </c>
      <c r="M300" s="45" t="s">
        <v>29</v>
      </c>
      <c r="N300" s="64"/>
      <c r="O300"/>
      <c r="X300" s="64" t="str">
        <f>G300</f>
        <v>Wonorejo III / 87 A Surabaya</v>
      </c>
    </row>
    <row r="301" ht="30" hidden="1" spans="1:24">
      <c r="A301" s="45">
        <v>300</v>
      </c>
      <c r="B301" s="46">
        <v>235</v>
      </c>
      <c r="C301" s="46">
        <v>0</v>
      </c>
      <c r="D301" s="46" t="s">
        <v>1237</v>
      </c>
      <c r="E301" s="45" t="s">
        <v>1238</v>
      </c>
      <c r="F301" s="47" t="s">
        <v>1239</v>
      </c>
      <c r="G301" s="48" t="s">
        <v>1240</v>
      </c>
      <c r="H301" s="49" t="s">
        <v>1241</v>
      </c>
      <c r="I301" s="45" t="s">
        <v>26</v>
      </c>
      <c r="J301" s="46">
        <v>7</v>
      </c>
      <c r="K301" s="45" t="s">
        <v>1242</v>
      </c>
      <c r="L301" s="63" t="s">
        <v>1209</v>
      </c>
      <c r="M301" s="45" t="s">
        <v>29</v>
      </c>
      <c r="N301" s="84" t="s">
        <v>1243</v>
      </c>
      <c r="O301" t="s">
        <v>1244</v>
      </c>
      <c r="P301">
        <v>4</v>
      </c>
      <c r="Q301">
        <v>1</v>
      </c>
      <c r="R301" t="s">
        <v>1245</v>
      </c>
      <c r="S301" t="s">
        <v>1163</v>
      </c>
      <c r="T301" t="s">
        <v>300</v>
      </c>
      <c r="U301">
        <v>60297</v>
      </c>
      <c r="V301" t="s">
        <v>301</v>
      </c>
      <c r="X301" s="64" t="str">
        <f>N301&amp;" "&amp;O301&amp;" Rt. "&amp;P301&amp;" Rw. "&amp;Q301&amp;" "&amp;R301&amp;" "&amp;S301&amp;" "&amp;T301&amp;" "&amp;U301&amp;" "&amp;V301</f>
        <v>Pandugo VI/61 Rt. 4 Rw. 1 Penjaringan Sari Rungkut Surabaya 60297 Jawa Timur</v>
      </c>
    </row>
    <row r="302" hidden="1" spans="1:24">
      <c r="A302" s="45">
        <v>301</v>
      </c>
      <c r="B302" s="46">
        <v>109</v>
      </c>
      <c r="C302" s="46">
        <v>0</v>
      </c>
      <c r="D302" s="46" t="s">
        <v>265</v>
      </c>
      <c r="E302" s="45" t="s">
        <v>266</v>
      </c>
      <c r="F302" s="47" t="s">
        <v>267</v>
      </c>
      <c r="G302" s="48" t="s">
        <v>267</v>
      </c>
      <c r="H302" s="47"/>
      <c r="I302" s="45" t="s">
        <v>26</v>
      </c>
      <c r="J302" s="46">
        <v>7</v>
      </c>
      <c r="K302" s="45" t="s">
        <v>183</v>
      </c>
      <c r="L302" s="63" t="s">
        <v>268</v>
      </c>
      <c r="M302" s="45" t="s">
        <v>29</v>
      </c>
      <c r="N302" s="64"/>
      <c r="O302"/>
      <c r="X302" s="64" t="str">
        <f>G302</f>
        <v>Medokan Asri Barat Blok MA I J / 10 Surabaya</v>
      </c>
    </row>
    <row r="303" hidden="1" spans="1:24">
      <c r="A303" s="45">
        <v>302</v>
      </c>
      <c r="B303" s="46">
        <v>152</v>
      </c>
      <c r="C303" s="46">
        <v>0</v>
      </c>
      <c r="D303" s="46" t="s">
        <v>571</v>
      </c>
      <c r="E303" s="45" t="s">
        <v>572</v>
      </c>
      <c r="F303" s="47" t="s">
        <v>573</v>
      </c>
      <c r="G303" s="48" t="s">
        <v>573</v>
      </c>
      <c r="H303" s="49" t="s">
        <v>574</v>
      </c>
      <c r="I303" s="45" t="s">
        <v>26</v>
      </c>
      <c r="J303" s="46">
        <v>7</v>
      </c>
      <c r="K303" s="45" t="s">
        <v>575</v>
      </c>
      <c r="L303" s="63" t="s">
        <v>531</v>
      </c>
      <c r="M303" s="45" t="s">
        <v>29</v>
      </c>
      <c r="N303" s="64"/>
      <c r="O303"/>
      <c r="X303" s="64" t="str">
        <f>G303</f>
        <v>PERUM BLURU PERMAI V/12 A Sidoarjo</v>
      </c>
    </row>
    <row r="304" ht="30" hidden="1" spans="1:24">
      <c r="A304" s="45">
        <v>303</v>
      </c>
      <c r="B304" s="46">
        <v>151</v>
      </c>
      <c r="C304" s="46">
        <v>0</v>
      </c>
      <c r="D304" s="46" t="s">
        <v>561</v>
      </c>
      <c r="E304" s="45" t="s">
        <v>562</v>
      </c>
      <c r="F304" s="47" t="s">
        <v>563</v>
      </c>
      <c r="G304" s="48" t="s">
        <v>564</v>
      </c>
      <c r="H304" s="49" t="s">
        <v>565</v>
      </c>
      <c r="I304" s="45" t="s">
        <v>26</v>
      </c>
      <c r="J304" s="46">
        <v>7</v>
      </c>
      <c r="K304" s="45" t="s">
        <v>566</v>
      </c>
      <c r="L304" s="63" t="s">
        <v>531</v>
      </c>
      <c r="M304" s="45" t="s">
        <v>29</v>
      </c>
      <c r="N304" s="84" t="s">
        <v>567</v>
      </c>
      <c r="O304" t="s">
        <v>568</v>
      </c>
      <c r="P304">
        <v>1</v>
      </c>
      <c r="Q304">
        <v>9</v>
      </c>
      <c r="R304" t="s">
        <v>569</v>
      </c>
      <c r="S304" t="s">
        <v>570</v>
      </c>
      <c r="T304" t="s">
        <v>300</v>
      </c>
      <c r="U304">
        <v>60141</v>
      </c>
      <c r="V304" t="s">
        <v>301</v>
      </c>
      <c r="X304" s="64" t="str">
        <f>N304&amp;" "&amp;O304&amp;" Rt. "&amp;P304&amp;" Rw. "&amp;Q304&amp;" "&amp;R304&amp;" "&amp;S304&amp;" "&amp;T304&amp;" "&amp;U304&amp;" "&amp;V304</f>
        <v>Kapasan Samping  1 / 2 Rt. 1 Rw. 9 Kapasan Simokerto Surabaya 60141 Jawa Timur</v>
      </c>
    </row>
    <row r="305" hidden="1" spans="1:24">
      <c r="A305" s="45">
        <v>304</v>
      </c>
      <c r="B305" s="46">
        <v>97</v>
      </c>
      <c r="C305" s="46">
        <v>0</v>
      </c>
      <c r="D305" s="46" t="s">
        <v>208</v>
      </c>
      <c r="E305" s="45" t="s">
        <v>209</v>
      </c>
      <c r="F305" s="47" t="s">
        <v>210</v>
      </c>
      <c r="G305" s="48" t="s">
        <v>210</v>
      </c>
      <c r="H305" s="49" t="s">
        <v>211</v>
      </c>
      <c r="I305" s="45" t="s">
        <v>26</v>
      </c>
      <c r="J305" s="46">
        <v>7</v>
      </c>
      <c r="K305" s="45" t="s">
        <v>212</v>
      </c>
      <c r="L305" s="63" t="s">
        <v>193</v>
      </c>
      <c r="M305" s="45" t="s">
        <v>29</v>
      </c>
      <c r="N305" s="64"/>
      <c r="O305"/>
      <c r="X305" s="64" t="str">
        <f>G305</f>
        <v>Ketabang Magersari Gg. Ponten. 34 A Surabaya</v>
      </c>
    </row>
    <row r="306" ht="30" hidden="1" spans="1:24">
      <c r="A306" s="45">
        <v>305</v>
      </c>
      <c r="B306" s="46">
        <v>260</v>
      </c>
      <c r="C306" s="46">
        <v>0</v>
      </c>
      <c r="D306" s="46" t="s">
        <v>1432</v>
      </c>
      <c r="E306" s="45" t="s">
        <v>1433</v>
      </c>
      <c r="F306" s="47" t="s">
        <v>1434</v>
      </c>
      <c r="G306" s="48" t="s">
        <v>1435</v>
      </c>
      <c r="H306" s="49" t="s">
        <v>1436</v>
      </c>
      <c r="I306" s="45" t="s">
        <v>26</v>
      </c>
      <c r="J306" s="46">
        <v>7</v>
      </c>
      <c r="K306" s="45" t="s">
        <v>1437</v>
      </c>
      <c r="L306" s="63" t="s">
        <v>1422</v>
      </c>
      <c r="M306" s="45" t="s">
        <v>29</v>
      </c>
      <c r="N306" s="84" t="s">
        <v>1438</v>
      </c>
      <c r="O306" t="s">
        <v>1439</v>
      </c>
      <c r="P306">
        <v>6</v>
      </c>
      <c r="Q306">
        <v>12</v>
      </c>
      <c r="R306" t="s">
        <v>1440</v>
      </c>
      <c r="S306" t="s">
        <v>677</v>
      </c>
      <c r="T306" t="s">
        <v>300</v>
      </c>
      <c r="U306">
        <v>60154</v>
      </c>
      <c r="V306" t="s">
        <v>1026</v>
      </c>
      <c r="X306" s="64" t="str">
        <f>N306&amp;" "&amp;O306&amp;" Rt. "&amp;P306&amp;" Rw. "&amp;Q306&amp;" "&amp;R306&amp;" "&amp;S306&amp;" "&amp;T306&amp;" "&amp;U306&amp;" "&amp;V306</f>
        <v>Wonokusumo Wetan 1/26 - D Rt. 6 Rw. 12 Wonokusomo Semampir Surabaya 60154 Jatim</v>
      </c>
    </row>
    <row r="307" ht="30" hidden="1" spans="1:24">
      <c r="A307" s="45">
        <v>306</v>
      </c>
      <c r="B307" s="46">
        <v>214</v>
      </c>
      <c r="C307" s="46">
        <v>0</v>
      </c>
      <c r="D307" s="46" t="s">
        <v>1059</v>
      </c>
      <c r="E307" s="45" t="s">
        <v>1060</v>
      </c>
      <c r="F307" s="47" t="s">
        <v>1061</v>
      </c>
      <c r="G307" s="48" t="s">
        <v>1062</v>
      </c>
      <c r="H307" s="49" t="s">
        <v>1063</v>
      </c>
      <c r="I307" s="45" t="s">
        <v>26</v>
      </c>
      <c r="J307" s="46">
        <v>7</v>
      </c>
      <c r="K307" s="45" t="s">
        <v>361</v>
      </c>
      <c r="L307" s="63" t="s">
        <v>1057</v>
      </c>
      <c r="M307" s="45" t="s">
        <v>29</v>
      </c>
      <c r="N307" s="84" t="s">
        <v>1064</v>
      </c>
      <c r="O307" t="s">
        <v>1065</v>
      </c>
      <c r="P307">
        <v>3</v>
      </c>
      <c r="Q307">
        <v>11</v>
      </c>
      <c r="R307" t="s">
        <v>298</v>
      </c>
      <c r="S307" t="s">
        <v>299</v>
      </c>
      <c r="T307" t="s">
        <v>300</v>
      </c>
      <c r="U307">
        <v>60245</v>
      </c>
      <c r="V307" t="s">
        <v>301</v>
      </c>
      <c r="X307" s="64" t="str">
        <f>N307&amp;" "&amp;O307&amp;" Rt. "&amp;P307&amp;" Rw. "&amp;Q307&amp;" "&amp;R307&amp;" "&amp;S307&amp;" "&amp;T307&amp;" "&amp;U307&amp;" "&amp;V307</f>
        <v>Perintis Raya 3-B Rt. 3 Rw. 11 Ngagelrejo Wonokromo Surabaya 60245 Jawa Timur</v>
      </c>
    </row>
    <row r="308" hidden="1" spans="1:24">
      <c r="A308" s="45">
        <v>307</v>
      </c>
      <c r="B308" s="46">
        <v>26</v>
      </c>
      <c r="C308" s="46">
        <v>0</v>
      </c>
      <c r="D308" s="46" t="s">
        <v>2232</v>
      </c>
      <c r="E308" s="45" t="s">
        <v>2233</v>
      </c>
      <c r="F308" s="47" t="s">
        <v>2234</v>
      </c>
      <c r="G308" s="48" t="s">
        <v>2234</v>
      </c>
      <c r="H308" s="49" t="s">
        <v>2235</v>
      </c>
      <c r="I308" s="45" t="s">
        <v>26</v>
      </c>
      <c r="J308" s="46">
        <v>7</v>
      </c>
      <c r="K308" s="45" t="s">
        <v>59</v>
      </c>
      <c r="L308" s="63" t="s">
        <v>1791</v>
      </c>
      <c r="M308" s="45" t="s">
        <v>29</v>
      </c>
      <c r="N308" s="64"/>
      <c r="O308"/>
      <c r="X308" s="64" t="str">
        <f>G308</f>
        <v>Nangka Kidul No. 34 Surabaya</v>
      </c>
    </row>
    <row r="309" ht="30" hidden="1" spans="1:24">
      <c r="A309" s="45">
        <v>308</v>
      </c>
      <c r="B309" s="46">
        <v>229</v>
      </c>
      <c r="C309" s="46">
        <v>0</v>
      </c>
      <c r="D309" s="46" t="s">
        <v>1190</v>
      </c>
      <c r="E309" s="45" t="s">
        <v>1191</v>
      </c>
      <c r="F309" s="47" t="s">
        <v>1192</v>
      </c>
      <c r="G309" s="48" t="s">
        <v>1192</v>
      </c>
      <c r="H309" s="49" t="s">
        <v>1193</v>
      </c>
      <c r="I309" s="45" t="s">
        <v>26</v>
      </c>
      <c r="J309" s="46">
        <v>6</v>
      </c>
      <c r="K309" s="45" t="s">
        <v>1194</v>
      </c>
      <c r="L309" s="63" t="s">
        <v>1186</v>
      </c>
      <c r="M309" s="45" t="s">
        <v>29</v>
      </c>
      <c r="N309" s="64"/>
      <c r="O309"/>
      <c r="X309" s="64" t="str">
        <f>G309</f>
        <v>Kupang Gunung Timur V / 12 A Surabaya</v>
      </c>
    </row>
    <row r="310" ht="30" hidden="1" spans="1:24">
      <c r="A310" s="45">
        <v>309</v>
      </c>
      <c r="B310" s="46">
        <v>162</v>
      </c>
      <c r="C310" s="46">
        <v>0</v>
      </c>
      <c r="D310" s="46" t="s">
        <v>639</v>
      </c>
      <c r="E310" s="45" t="s">
        <v>640</v>
      </c>
      <c r="F310" s="47" t="s">
        <v>641</v>
      </c>
      <c r="G310" s="48" t="s">
        <v>642</v>
      </c>
      <c r="H310" s="49" t="s">
        <v>643</v>
      </c>
      <c r="I310" s="45" t="s">
        <v>26</v>
      </c>
      <c r="J310" s="46">
        <v>6</v>
      </c>
      <c r="K310" s="45" t="s">
        <v>644</v>
      </c>
      <c r="L310" s="63" t="s">
        <v>627</v>
      </c>
      <c r="M310" s="45" t="s">
        <v>29</v>
      </c>
      <c r="N310" s="84" t="s">
        <v>645</v>
      </c>
      <c r="O310" s="2" t="s">
        <v>646</v>
      </c>
      <c r="P310">
        <v>3</v>
      </c>
      <c r="Q310">
        <v>10</v>
      </c>
      <c r="R310" t="s">
        <v>647</v>
      </c>
      <c r="S310" t="s">
        <v>448</v>
      </c>
      <c r="T310" t="s">
        <v>300</v>
      </c>
      <c r="U310">
        <v>60118</v>
      </c>
      <c r="V310" t="s">
        <v>301</v>
      </c>
      <c r="X310" s="64" t="str">
        <f>N310&amp;" "&amp;O310&amp;" Rt. "&amp;P310&amp;" Rw. "&amp;Q310&amp;" "&amp;R310&amp;" "&amp;S310&amp;" "&amp;T310&amp;" "&amp;U310&amp;" "&amp;V310</f>
        <v>Menur 5/28 Rt. 3 Rw. 10 Menur Pumpungan Sukolilo Surabaya 60118 Jawa Timur</v>
      </c>
    </row>
    <row r="311" hidden="1" spans="1:24">
      <c r="A311" s="45">
        <v>310</v>
      </c>
      <c r="B311" s="46">
        <v>81</v>
      </c>
      <c r="C311" s="46">
        <v>0</v>
      </c>
      <c r="D311" s="46" t="s">
        <v>127</v>
      </c>
      <c r="E311" s="45" t="s">
        <v>128</v>
      </c>
      <c r="F311" s="47" t="s">
        <v>129</v>
      </c>
      <c r="G311" s="48" t="s">
        <v>129</v>
      </c>
      <c r="H311" s="49" t="s">
        <v>130</v>
      </c>
      <c r="I311" s="45" t="s">
        <v>26</v>
      </c>
      <c r="J311" s="46">
        <v>7</v>
      </c>
      <c r="K311" s="45" t="s">
        <v>131</v>
      </c>
      <c r="L311" s="63" t="s">
        <v>132</v>
      </c>
      <c r="M311" s="45" t="s">
        <v>29</v>
      </c>
      <c r="N311" s="64"/>
      <c r="O311"/>
      <c r="X311" s="64" t="str">
        <f>G311</f>
        <v>Jl. Pacarkembang II/100 A Surabaya</v>
      </c>
    </row>
    <row r="312" hidden="1" spans="1:24">
      <c r="A312" s="45">
        <v>311</v>
      </c>
      <c r="B312" s="46">
        <v>126</v>
      </c>
      <c r="C312" s="46">
        <v>0</v>
      </c>
      <c r="D312" s="46" t="s">
        <v>378</v>
      </c>
      <c r="E312" s="45" t="s">
        <v>379</v>
      </c>
      <c r="F312" s="47" t="s">
        <v>380</v>
      </c>
      <c r="G312" s="48" t="s">
        <v>380</v>
      </c>
      <c r="H312" s="49" t="s">
        <v>381</v>
      </c>
      <c r="I312" s="45" t="s">
        <v>26</v>
      </c>
      <c r="J312" s="46">
        <v>7</v>
      </c>
      <c r="K312" s="45" t="s">
        <v>382</v>
      </c>
      <c r="L312" s="63" t="s">
        <v>383</v>
      </c>
      <c r="M312" s="45" t="s">
        <v>29</v>
      </c>
      <c r="N312" s="64"/>
      <c r="O312"/>
      <c r="X312" s="64" t="str">
        <f>G312</f>
        <v>Jl. Raya Garuda 41 Rewin Waru Sidoarjo</v>
      </c>
    </row>
    <row r="313" hidden="1" spans="1:24">
      <c r="A313" s="45">
        <v>312</v>
      </c>
      <c r="B313" s="46">
        <v>89</v>
      </c>
      <c r="C313" s="46">
        <v>0</v>
      </c>
      <c r="D313" s="46" t="s">
        <v>170</v>
      </c>
      <c r="E313" s="45" t="s">
        <v>171</v>
      </c>
      <c r="F313" s="47" t="s">
        <v>172</v>
      </c>
      <c r="G313" s="48" t="s">
        <v>172</v>
      </c>
      <c r="H313" s="49" t="s">
        <v>173</v>
      </c>
      <c r="I313" s="45" t="s">
        <v>26</v>
      </c>
      <c r="J313" s="46">
        <v>7</v>
      </c>
      <c r="K313" s="45" t="s">
        <v>174</v>
      </c>
      <c r="L313" s="63" t="s">
        <v>169</v>
      </c>
      <c r="M313" s="45" t="s">
        <v>29</v>
      </c>
      <c r="N313" s="64"/>
      <c r="O313"/>
      <c r="X313" s="64" t="str">
        <f>G313</f>
        <v>Pakis Gunung 3 A / 21 Surabaya</v>
      </c>
    </row>
    <row r="314" hidden="1" spans="1:24">
      <c r="A314" s="45">
        <v>313</v>
      </c>
      <c r="B314" s="46">
        <v>25</v>
      </c>
      <c r="C314" s="46">
        <v>0</v>
      </c>
      <c r="D314" s="46" t="s">
        <v>2236</v>
      </c>
      <c r="E314" s="45" t="s">
        <v>2237</v>
      </c>
      <c r="F314" s="47" t="s">
        <v>2238</v>
      </c>
      <c r="G314" s="48" t="s">
        <v>2238</v>
      </c>
      <c r="H314" s="49" t="s">
        <v>669</v>
      </c>
      <c r="I314" s="45" t="s">
        <v>26</v>
      </c>
      <c r="J314" s="46">
        <v>7</v>
      </c>
      <c r="K314" s="45" t="s">
        <v>2239</v>
      </c>
      <c r="L314" s="63" t="s">
        <v>1791</v>
      </c>
      <c r="M314" s="45" t="s">
        <v>29</v>
      </c>
      <c r="N314" s="64"/>
      <c r="O314"/>
      <c r="X314" s="64" t="str">
        <f>G314</f>
        <v>Jl. Rinjani 21 Pare Kediri</v>
      </c>
    </row>
    <row r="315" hidden="1" spans="1:24">
      <c r="A315" s="45">
        <v>314</v>
      </c>
      <c r="B315" s="46">
        <v>118</v>
      </c>
      <c r="C315" s="46">
        <v>0</v>
      </c>
      <c r="D315" s="46" t="s">
        <v>327</v>
      </c>
      <c r="E315" s="45" t="s">
        <v>328</v>
      </c>
      <c r="F315" s="47" t="s">
        <v>329</v>
      </c>
      <c r="G315" s="48" t="s">
        <v>329</v>
      </c>
      <c r="H315" s="49" t="s">
        <v>330</v>
      </c>
      <c r="I315" s="45" t="s">
        <v>26</v>
      </c>
      <c r="J315" s="46">
        <v>7</v>
      </c>
      <c r="K315" s="45" t="s">
        <v>331</v>
      </c>
      <c r="L315" s="63" t="s">
        <v>326</v>
      </c>
      <c r="M315" s="45" t="s">
        <v>29</v>
      </c>
      <c r="N315" s="64"/>
      <c r="O315"/>
      <c r="X315" s="64" t="str">
        <f>G315</f>
        <v>RD PDAM Pakis Tirtosari A-5 Surabaya</v>
      </c>
    </row>
    <row r="316" ht="30" hidden="1" spans="1:24">
      <c r="A316" s="45">
        <v>315</v>
      </c>
      <c r="B316" s="46">
        <v>156</v>
      </c>
      <c r="C316" s="46">
        <v>0</v>
      </c>
      <c r="D316" s="46" t="s">
        <v>591</v>
      </c>
      <c r="E316" s="45" t="s">
        <v>592</v>
      </c>
      <c r="F316" s="47" t="s">
        <v>593</v>
      </c>
      <c r="G316" s="48" t="s">
        <v>594</v>
      </c>
      <c r="H316" s="49" t="s">
        <v>595</v>
      </c>
      <c r="I316" s="45" t="s">
        <v>26</v>
      </c>
      <c r="J316" s="46">
        <v>7</v>
      </c>
      <c r="K316" s="45" t="s">
        <v>407</v>
      </c>
      <c r="L316" s="63" t="s">
        <v>582</v>
      </c>
      <c r="M316" s="45" t="s">
        <v>29</v>
      </c>
      <c r="N316" s="84" t="s">
        <v>596</v>
      </c>
      <c r="O316" t="s">
        <v>597</v>
      </c>
      <c r="P316">
        <v>4</v>
      </c>
      <c r="Q316">
        <v>1</v>
      </c>
      <c r="R316" t="s">
        <v>598</v>
      </c>
      <c r="S316" t="s">
        <v>398</v>
      </c>
      <c r="T316" t="s">
        <v>398</v>
      </c>
      <c r="U316" t="s">
        <v>301</v>
      </c>
      <c r="X316" s="64" t="str">
        <f>N316&amp;" "&amp;O316&amp;" Rt. "&amp;P316&amp;" Rw."&amp;Q316&amp;" "&amp;R316&amp;" "&amp;S316&amp;" "&amp;T316&amp;" "&amp;U316</f>
        <v>Jl. A. Yani 59B Rt. 4 Rw.1 Sidokumpul Sidoarjo Sidoarjo Jawa Timur</v>
      </c>
    </row>
    <row r="317" ht="30" hidden="1" spans="1:24">
      <c r="A317" s="45">
        <v>316</v>
      </c>
      <c r="B317" s="46">
        <v>241</v>
      </c>
      <c r="C317" s="46">
        <v>0</v>
      </c>
      <c r="D317" s="46" t="s">
        <v>1285</v>
      </c>
      <c r="E317" s="45" t="s">
        <v>1286</v>
      </c>
      <c r="F317" s="47" t="s">
        <v>1287</v>
      </c>
      <c r="G317" s="48" t="s">
        <v>1287</v>
      </c>
      <c r="H317" s="49" t="s">
        <v>1288</v>
      </c>
      <c r="I317" s="45" t="s">
        <v>26</v>
      </c>
      <c r="J317" s="46">
        <v>7</v>
      </c>
      <c r="K317" s="45" t="s">
        <v>454</v>
      </c>
      <c r="L317" s="63" t="s">
        <v>1261</v>
      </c>
      <c r="M317" s="45" t="s">
        <v>29</v>
      </c>
      <c r="N317" s="64"/>
      <c r="O317"/>
      <c r="X317" s="64" t="str">
        <f>G317</f>
        <v>Jl. Kedung Mangu No. 61 Surabaya</v>
      </c>
    </row>
    <row r="318" ht="30" hidden="1" spans="1:24">
      <c r="A318" s="45">
        <v>317</v>
      </c>
      <c r="B318" s="46">
        <v>160</v>
      </c>
      <c r="C318" s="46">
        <v>0</v>
      </c>
      <c r="D318" s="46" t="s">
        <v>621</v>
      </c>
      <c r="E318" s="45" t="s">
        <v>622</v>
      </c>
      <c r="F318" s="47" t="s">
        <v>623</v>
      </c>
      <c r="G318" s="48" t="s">
        <v>624</v>
      </c>
      <c r="H318" s="49" t="s">
        <v>625</v>
      </c>
      <c r="I318" s="45" t="s">
        <v>26</v>
      </c>
      <c r="J318" s="46">
        <v>7</v>
      </c>
      <c r="K318" s="45" t="s">
        <v>626</v>
      </c>
      <c r="L318" s="63" t="s">
        <v>627</v>
      </c>
      <c r="M318" s="45" t="s">
        <v>29</v>
      </c>
      <c r="N318" s="84" t="s">
        <v>628</v>
      </c>
      <c r="O318" t="s">
        <v>629</v>
      </c>
      <c r="P318">
        <v>3</v>
      </c>
      <c r="Q318">
        <v>2</v>
      </c>
      <c r="R318" t="s">
        <v>628</v>
      </c>
      <c r="S318" t="s">
        <v>560</v>
      </c>
      <c r="T318" t="s">
        <v>300</v>
      </c>
      <c r="U318">
        <v>60114</v>
      </c>
      <c r="V318" t="s">
        <v>301</v>
      </c>
      <c r="X318" s="64" t="str">
        <f>N318&amp;" "&amp;O318&amp;" Rt. "&amp;P318&amp;" Rw. "&amp;Q318&amp;" "&amp;R318&amp;" "&amp;S318&amp;" "&amp;T318&amp;" "&amp;U318&amp;" "&amp;V318</f>
        <v>Kalijudan 6/22D Kav-1 Rt. 3 Rw. 2 Kalijudan Mulyorejo Surabaya 60114 Jawa Timur</v>
      </c>
    </row>
    <row r="319" ht="30" hidden="1" spans="1:24">
      <c r="A319" s="45">
        <v>318</v>
      </c>
      <c r="B319" s="46">
        <v>145</v>
      </c>
      <c r="C319" s="46">
        <v>0</v>
      </c>
      <c r="D319" s="46" t="s">
        <v>508</v>
      </c>
      <c r="E319" s="45" t="s">
        <v>509</v>
      </c>
      <c r="F319" s="47" t="s">
        <v>510</v>
      </c>
      <c r="G319" s="48" t="s">
        <v>511</v>
      </c>
      <c r="H319" s="49" t="s">
        <v>512</v>
      </c>
      <c r="I319" s="45" t="s">
        <v>26</v>
      </c>
      <c r="J319" s="46">
        <v>7</v>
      </c>
      <c r="K319" s="45" t="s">
        <v>513</v>
      </c>
      <c r="L319" s="63" t="s">
        <v>504</v>
      </c>
      <c r="M319" s="45" t="s">
        <v>29</v>
      </c>
      <c r="N319" s="84" t="s">
        <v>514</v>
      </c>
      <c r="O319" s="2" t="s">
        <v>515</v>
      </c>
      <c r="P319">
        <v>13</v>
      </c>
      <c r="Q319">
        <v>6</v>
      </c>
      <c r="R319" t="s">
        <v>516</v>
      </c>
      <c r="S319" t="s">
        <v>300</v>
      </c>
      <c r="T319">
        <v>60262</v>
      </c>
      <c r="U319" t="s">
        <v>301</v>
      </c>
      <c r="X319" s="64" t="str">
        <f>N319&amp;" "&amp;O319&amp;" Rt. "&amp;P319&amp;" Rw."&amp;Q319&amp;" "&amp;R319&amp;" "&amp;S319&amp;" "&amp;T319&amp;" "&amp;U319</f>
        <v>Jl. Kedondong Kidul 2/1 Rt. 13 Rw.6 Tegalsari Surabaya 60262 Jawa Timur</v>
      </c>
    </row>
    <row r="320" hidden="1" spans="1:24">
      <c r="A320" s="45">
        <v>319</v>
      </c>
      <c r="B320" s="46">
        <v>45</v>
      </c>
      <c r="C320" s="46">
        <v>0</v>
      </c>
      <c r="D320" s="46" t="s">
        <v>2240</v>
      </c>
      <c r="E320" s="45" t="s">
        <v>2241</v>
      </c>
      <c r="F320" s="47" t="s">
        <v>2242</v>
      </c>
      <c r="G320" s="48" t="s">
        <v>2242</v>
      </c>
      <c r="H320" s="49" t="s">
        <v>2243</v>
      </c>
      <c r="I320" s="45" t="s">
        <v>26</v>
      </c>
      <c r="J320" s="46">
        <v>7</v>
      </c>
      <c r="K320" s="45" t="s">
        <v>2244</v>
      </c>
      <c r="L320" s="63" t="s">
        <v>1807</v>
      </c>
      <c r="M320" s="45" t="s">
        <v>29</v>
      </c>
      <c r="N320" s="64"/>
      <c r="O320"/>
      <c r="X320" s="64" t="str">
        <f>G320</f>
        <v>Sedati Agung RT5 / RW II SIDOARJO</v>
      </c>
    </row>
    <row r="321" ht="30" hidden="1" spans="1:24">
      <c r="A321" s="45">
        <v>320</v>
      </c>
      <c r="B321" s="46">
        <v>200</v>
      </c>
      <c r="C321" s="46">
        <v>0</v>
      </c>
      <c r="D321" s="46" t="s">
        <v>944</v>
      </c>
      <c r="E321" s="45" t="s">
        <v>945</v>
      </c>
      <c r="F321" s="47" t="s">
        <v>946</v>
      </c>
      <c r="G321" s="48" t="s">
        <v>947</v>
      </c>
      <c r="H321" s="49" t="s">
        <v>948</v>
      </c>
      <c r="I321" s="45" t="s">
        <v>26</v>
      </c>
      <c r="J321" s="46">
        <v>7</v>
      </c>
      <c r="K321" s="45" t="s">
        <v>949</v>
      </c>
      <c r="L321" s="63" t="s">
        <v>926</v>
      </c>
      <c r="M321" s="45" t="s">
        <v>29</v>
      </c>
      <c r="N321" s="84" t="s">
        <v>950</v>
      </c>
      <c r="O321" s="64">
        <v>6</v>
      </c>
      <c r="P321" s="64">
        <v>1</v>
      </c>
      <c r="Q321" s="64">
        <v>7</v>
      </c>
      <c r="R321" s="64" t="s">
        <v>951</v>
      </c>
      <c r="S321" s="64" t="s">
        <v>952</v>
      </c>
      <c r="T321" s="64" t="s">
        <v>748</v>
      </c>
      <c r="U321" s="64">
        <v>60286</v>
      </c>
      <c r="V321" s="64" t="s">
        <v>301</v>
      </c>
      <c r="X321" t="str">
        <f>N321&amp;" "&amp;O321&amp;" Rt. "&amp;P321&amp;" Rw. "&amp;Q321&amp;" "&amp;R321&amp;" "&amp;S321&amp;" "&amp;T321&amp;" "&amp;U321&amp;" "&amp;V321</f>
        <v>Jl. Karang Wismo 6 Rt. 1 Rw. 7 Airlangga Gubeng Kota Surabaya 60286 Jawa Timur</v>
      </c>
    </row>
    <row r="322" ht="30" hidden="1" spans="1:24">
      <c r="A322" s="45">
        <v>321</v>
      </c>
      <c r="B322" s="46">
        <v>147</v>
      </c>
      <c r="C322" s="46">
        <v>0</v>
      </c>
      <c r="D322" s="46" t="s">
        <v>525</v>
      </c>
      <c r="E322" s="45" t="s">
        <v>526</v>
      </c>
      <c r="F322" s="47" t="s">
        <v>527</v>
      </c>
      <c r="G322" s="48" t="s">
        <v>528</v>
      </c>
      <c r="H322" s="49" t="s">
        <v>529</v>
      </c>
      <c r="I322" s="45" t="s">
        <v>26</v>
      </c>
      <c r="J322" s="46">
        <v>6</v>
      </c>
      <c r="K322" s="45" t="s">
        <v>530</v>
      </c>
      <c r="L322" s="63" t="s">
        <v>531</v>
      </c>
      <c r="M322" s="45" t="s">
        <v>29</v>
      </c>
      <c r="N322" s="84" t="s">
        <v>532</v>
      </c>
      <c r="O322">
        <v>55</v>
      </c>
      <c r="P322">
        <v>2</v>
      </c>
      <c r="Q322">
        <v>6</v>
      </c>
      <c r="R322" t="s">
        <v>533</v>
      </c>
      <c r="S322" t="s">
        <v>299</v>
      </c>
      <c r="T322" t="s">
        <v>300</v>
      </c>
      <c r="U322">
        <v>60241</v>
      </c>
      <c r="V322" t="s">
        <v>301</v>
      </c>
      <c r="X322" t="str">
        <f>N322&amp;" "&amp;O322&amp;" Rt. "&amp;P322&amp;" Rw. "&amp;Q322&amp;" "&amp;R322&amp;" "&amp;S322&amp;" "&amp;T322&amp;" "&amp;U322&amp;" "&amp;V322</f>
        <v>Cipunegara 55 Rt. 2 Rw. 6 Darmo Wonokromo Surabaya 60241 Jawa Timur</v>
      </c>
    </row>
    <row r="323" hidden="1" spans="1:24">
      <c r="A323" s="45">
        <v>322</v>
      </c>
      <c r="B323" s="46">
        <v>32</v>
      </c>
      <c r="C323" s="46">
        <v>0</v>
      </c>
      <c r="D323" s="46" t="s">
        <v>2245</v>
      </c>
      <c r="E323" s="45" t="s">
        <v>2246</v>
      </c>
      <c r="F323" s="47" t="s">
        <v>2247</v>
      </c>
      <c r="G323" s="48" t="s">
        <v>2247</v>
      </c>
      <c r="H323" s="49" t="s">
        <v>669</v>
      </c>
      <c r="I323" s="45" t="s">
        <v>26</v>
      </c>
      <c r="J323" s="46">
        <v>7</v>
      </c>
      <c r="K323" s="45" t="s">
        <v>34</v>
      </c>
      <c r="L323" s="63" t="s">
        <v>2030</v>
      </c>
      <c r="M323" s="45" t="s">
        <v>29</v>
      </c>
      <c r="N323" s="64"/>
      <c r="O323"/>
      <c r="X323" t="str">
        <f>G323</f>
        <v>Pacar Kembang VE / 15 A Surabaya</v>
      </c>
    </row>
    <row r="324" ht="30" hidden="1" spans="1:24">
      <c r="A324" s="45">
        <v>323</v>
      </c>
      <c r="B324" s="46">
        <v>80</v>
      </c>
      <c r="C324" s="46">
        <v>0</v>
      </c>
      <c r="D324" s="46" t="s">
        <v>121</v>
      </c>
      <c r="E324" s="45" t="s">
        <v>122</v>
      </c>
      <c r="F324" s="47" t="s">
        <v>123</v>
      </c>
      <c r="G324" s="48" t="s">
        <v>123</v>
      </c>
      <c r="H324" s="49" t="s">
        <v>124</v>
      </c>
      <c r="I324" s="45" t="s">
        <v>26</v>
      </c>
      <c r="J324" s="46">
        <v>6</v>
      </c>
      <c r="K324" s="45" t="s">
        <v>125</v>
      </c>
      <c r="L324" s="63" t="s">
        <v>126</v>
      </c>
      <c r="M324" s="45" t="s">
        <v>29</v>
      </c>
      <c r="N324" s="64"/>
      <c r="O324" s="64"/>
      <c r="P324" s="64"/>
      <c r="Q324" s="64"/>
      <c r="R324" s="64"/>
      <c r="S324" s="64"/>
      <c r="T324" s="64"/>
      <c r="U324" s="64"/>
      <c r="X324" t="str">
        <f>G324</f>
        <v>Jl. Gajah Mada IID/208 Surabaya</v>
      </c>
    </row>
    <row r="325" ht="45" hidden="1" spans="1:24">
      <c r="A325" s="45">
        <v>324</v>
      </c>
      <c r="B325" s="46">
        <v>222</v>
      </c>
      <c r="C325" s="46">
        <v>0</v>
      </c>
      <c r="D325" s="46" t="s">
        <v>1128</v>
      </c>
      <c r="E325" s="45" t="s">
        <v>1129</v>
      </c>
      <c r="F325" s="47" t="s">
        <v>1130</v>
      </c>
      <c r="G325" s="48" t="s">
        <v>1130</v>
      </c>
      <c r="H325" s="49" t="s">
        <v>1131</v>
      </c>
      <c r="I325" s="45" t="s">
        <v>26</v>
      </c>
      <c r="J325" s="46">
        <v>7</v>
      </c>
      <c r="K325" s="45" t="s">
        <v>1132</v>
      </c>
      <c r="L325" s="63" t="s">
        <v>1133</v>
      </c>
      <c r="M325" s="45" t="s">
        <v>29</v>
      </c>
      <c r="N325" s="64"/>
      <c r="O325" s="64"/>
      <c r="P325" s="64"/>
      <c r="Q325" s="64"/>
      <c r="R325" s="64"/>
      <c r="X325" t="str">
        <f>G325</f>
        <v>Jl. Kalimas Hilir I B / 10 Surabaya</v>
      </c>
    </row>
    <row r="326" ht="30" spans="1:24">
      <c r="A326" s="45">
        <v>325</v>
      </c>
      <c r="B326" s="50">
        <v>22</v>
      </c>
      <c r="C326" s="50">
        <v>1</v>
      </c>
      <c r="D326" s="46" t="s">
        <v>1797</v>
      </c>
      <c r="E326" s="45" t="s">
        <v>1798</v>
      </c>
      <c r="F326" s="51" t="s">
        <v>1799</v>
      </c>
      <c r="G326" s="48" t="s">
        <v>1799</v>
      </c>
      <c r="H326" s="47"/>
      <c r="I326" s="45" t="s">
        <v>26</v>
      </c>
      <c r="J326" s="46">
        <v>4</v>
      </c>
      <c r="K326" s="45" t="s">
        <v>1800</v>
      </c>
      <c r="L326" s="63" t="s">
        <v>1801</v>
      </c>
      <c r="M326" s="45" t="s">
        <v>29</v>
      </c>
      <c r="N326" s="84" t="s">
        <v>1799</v>
      </c>
      <c r="X326" t="str">
        <f>N326</f>
        <v>Waru Gunung RT. 2 RW. I Karang Pilang Surabaya</v>
      </c>
    </row>
    <row r="327" hidden="1" spans="1:24">
      <c r="A327" s="45">
        <v>326</v>
      </c>
      <c r="B327" s="46">
        <v>103</v>
      </c>
      <c r="C327" s="46">
        <v>0</v>
      </c>
      <c r="D327" s="46" t="s">
        <v>236</v>
      </c>
      <c r="E327" s="45" t="s">
        <v>237</v>
      </c>
      <c r="F327" s="47" t="s">
        <v>2248</v>
      </c>
      <c r="G327" s="48" t="s">
        <v>2248</v>
      </c>
      <c r="H327" s="49" t="s">
        <v>239</v>
      </c>
      <c r="I327" s="45" t="s">
        <v>26</v>
      </c>
      <c r="J327" s="46">
        <v>6</v>
      </c>
      <c r="K327" s="45" t="s">
        <v>240</v>
      </c>
      <c r="L327" s="63" t="s">
        <v>222</v>
      </c>
      <c r="M327" s="45" t="s">
        <v>29</v>
      </c>
      <c r="N327" s="64"/>
      <c r="O327" s="64"/>
      <c r="P327" s="64"/>
      <c r="Q327" s="64"/>
      <c r="R327" s="64"/>
      <c r="S327" s="64"/>
      <c r="T327" s="64"/>
      <c r="U327" s="64"/>
      <c r="V327" s="64"/>
      <c r="X327" t="str">
        <f>G327</f>
        <v>RD PDAM NGAGEL TIRTO 33 A SURABAYA</v>
      </c>
    </row>
    <row r="328" ht="30" hidden="1" spans="1:24">
      <c r="A328" s="45">
        <v>327</v>
      </c>
      <c r="B328" s="46">
        <v>254</v>
      </c>
      <c r="C328" s="46">
        <v>0</v>
      </c>
      <c r="D328" s="46" t="s">
        <v>1386</v>
      </c>
      <c r="E328" s="45" t="s">
        <v>1387</v>
      </c>
      <c r="F328" s="47" t="s">
        <v>1388</v>
      </c>
      <c r="G328" s="48" t="s">
        <v>1389</v>
      </c>
      <c r="H328" s="49" t="s">
        <v>1390</v>
      </c>
      <c r="I328" s="45" t="s">
        <v>26</v>
      </c>
      <c r="J328" s="46">
        <v>7</v>
      </c>
      <c r="K328" s="45" t="s">
        <v>1391</v>
      </c>
      <c r="L328" s="63" t="s">
        <v>1382</v>
      </c>
      <c r="M328" s="45" t="s">
        <v>29</v>
      </c>
      <c r="N328" s="84" t="s">
        <v>1392</v>
      </c>
      <c r="O328">
        <v>14</v>
      </c>
      <c r="P328">
        <v>3</v>
      </c>
      <c r="Q328" t="s">
        <v>1393</v>
      </c>
      <c r="R328" t="s">
        <v>398</v>
      </c>
      <c r="X328" t="str">
        <f>N328&amp;" Rt. "&amp;O328&amp;" Rw. "&amp;P328&amp;" "&amp;Q328&amp;" "&amp;R328&amp;" "&amp;S328&amp;" "&amp;T328</f>
        <v>Jl. Sawunggaling I Jemundo 25 Rt. 14 Rw. 3 Taman Sidoarjo  </v>
      </c>
    </row>
    <row r="329" hidden="1" spans="1:24">
      <c r="A329" s="45">
        <v>328</v>
      </c>
      <c r="B329" s="46">
        <v>129</v>
      </c>
      <c r="C329" s="46">
        <v>0</v>
      </c>
      <c r="D329" s="46" t="s">
        <v>399</v>
      </c>
      <c r="E329" s="45" t="s">
        <v>400</v>
      </c>
      <c r="F329" s="47" t="s">
        <v>401</v>
      </c>
      <c r="G329" s="48" t="s">
        <v>401</v>
      </c>
      <c r="H329" s="47"/>
      <c r="I329" s="45" t="s">
        <v>26</v>
      </c>
      <c r="J329" s="46"/>
      <c r="K329" s="45"/>
      <c r="L329" s="63" t="s">
        <v>402</v>
      </c>
      <c r="M329" s="45" t="s">
        <v>29</v>
      </c>
      <c r="N329" s="64"/>
      <c r="O329" s="64"/>
      <c r="P329" s="64"/>
      <c r="Q329" s="64"/>
      <c r="R329" s="64"/>
      <c r="S329" s="64"/>
      <c r="T329" s="64"/>
      <c r="X329" t="str">
        <f>G329</f>
        <v>PORONG PESANTREN RT.6/RW.II PORONG</v>
      </c>
    </row>
  </sheetData>
  <autoFilter ref="A1:X329">
    <filterColumn colId="2">
      <customFilters>
        <customFilter operator="equal" val="1"/>
      </customFilters>
    </filterColumn>
    <extLst/>
  </autoFilter>
  <sortState ref="A2:X329">
    <sortCondition ref="E2:E329"/>
  </sortState>
  <pageMargins left="0.590277777777778" right="0.75" top="0.590277777777778" bottom="0.432638888888889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928"/>
  <sheetViews>
    <sheetView topLeftCell="A865" workbookViewId="0">
      <selection activeCell="H507" sqref="H507"/>
    </sheetView>
  </sheetViews>
  <sheetFormatPr defaultColWidth="9" defaultRowHeight="15"/>
  <cols>
    <col min="1" max="1" width="5.85714285714286" customWidth="1"/>
    <col min="2" max="2" width="15.2857142857143" customWidth="1"/>
    <col min="3" max="3" width="42.4285714285714" customWidth="1"/>
    <col min="4" max="4" width="160.428571428571" style="7" customWidth="1"/>
    <col min="5" max="5" width="49.4285714285714" customWidth="1"/>
    <col min="6" max="6" width="22.2857142857143" customWidth="1"/>
    <col min="7" max="7" width="7.42857142857143" customWidth="1"/>
    <col min="8" max="8" width="108.428571428571" customWidth="1"/>
    <col min="9" max="9" width="16.5714285714286" customWidth="1"/>
    <col min="10" max="10" width="33" customWidth="1"/>
  </cols>
  <sheetData>
    <row r="1" ht="15.75" spans="1:10">
      <c r="A1" s="35" t="s">
        <v>2249</v>
      </c>
      <c r="B1" s="35"/>
      <c r="C1" s="35"/>
      <c r="D1" s="35"/>
      <c r="E1" s="35"/>
      <c r="F1" s="35"/>
      <c r="G1" s="35"/>
      <c r="H1" s="35"/>
      <c r="I1" s="35"/>
      <c r="J1" s="35"/>
    </row>
    <row r="2" ht="15.75" spans="1:10">
      <c r="A2" s="35" t="s">
        <v>2250</v>
      </c>
      <c r="B2" s="35"/>
      <c r="C2" s="35"/>
      <c r="D2" s="35"/>
      <c r="E2" s="35"/>
      <c r="F2" s="35"/>
      <c r="G2" s="35"/>
      <c r="H2" s="35"/>
      <c r="I2" s="35"/>
      <c r="J2" s="35"/>
    </row>
    <row r="4" ht="15.75" spans="1:10">
      <c r="A4" s="3" t="s">
        <v>0</v>
      </c>
      <c r="B4" s="3" t="s">
        <v>1</v>
      </c>
      <c r="C4" s="3" t="s">
        <v>2</v>
      </c>
      <c r="D4" s="4" t="s">
        <v>2251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hidden="1" spans="1:11">
      <c r="A5" s="6">
        <v>1</v>
      </c>
      <c r="B5" s="6" t="s">
        <v>2252</v>
      </c>
      <c r="C5" t="s">
        <v>2250</v>
      </c>
      <c r="F5" t="s">
        <v>26</v>
      </c>
      <c r="G5" s="6"/>
      <c r="I5" s="6" t="s">
        <v>2253</v>
      </c>
      <c r="K5">
        <f>IFERROR(YEAR(I5),RIGHT(I5,4))</f>
        <v>1970</v>
      </c>
    </row>
    <row r="6" spans="1:11">
      <c r="A6" s="6">
        <v>2</v>
      </c>
      <c r="B6" s="6" t="s">
        <v>2254</v>
      </c>
      <c r="C6" t="s">
        <v>2255</v>
      </c>
      <c r="D6" s="7" t="s">
        <v>2256</v>
      </c>
      <c r="E6" t="s">
        <v>2257</v>
      </c>
      <c r="F6" t="s">
        <v>26</v>
      </c>
      <c r="G6" s="6">
        <v>7</v>
      </c>
      <c r="H6" t="s">
        <v>2258</v>
      </c>
      <c r="I6" s="6" t="s">
        <v>2259</v>
      </c>
      <c r="J6" t="s">
        <v>2260</v>
      </c>
      <c r="K6" t="str">
        <f t="shared" ref="K6:K69" si="0">IFERROR(YEAR(I6),RIGHT(I6,4))</f>
        <v>2021</v>
      </c>
    </row>
    <row r="7" spans="1:11">
      <c r="A7" s="6">
        <v>3</v>
      </c>
      <c r="B7" s="6" t="s">
        <v>2261</v>
      </c>
      <c r="C7" t="s">
        <v>2262</v>
      </c>
      <c r="D7" s="7" t="s">
        <v>2263</v>
      </c>
      <c r="F7" t="s">
        <v>1655</v>
      </c>
      <c r="G7" s="6"/>
      <c r="I7" s="6" t="s">
        <v>1958</v>
      </c>
      <c r="J7" t="s">
        <v>2264</v>
      </c>
      <c r="K7" t="str">
        <f t="shared" si="0"/>
        <v>2023</v>
      </c>
    </row>
    <row r="8" spans="1:11">
      <c r="A8" s="6">
        <v>4</v>
      </c>
      <c r="B8" s="6" t="s">
        <v>1783</v>
      </c>
      <c r="C8" t="s">
        <v>1784</v>
      </c>
      <c r="D8" s="7" t="s">
        <v>1785</v>
      </c>
      <c r="F8" t="s">
        <v>1655</v>
      </c>
      <c r="G8" s="6"/>
      <c r="I8" s="6" t="s">
        <v>1958</v>
      </c>
      <c r="J8" t="s">
        <v>2264</v>
      </c>
      <c r="K8" t="str">
        <f t="shared" si="0"/>
        <v>2023</v>
      </c>
    </row>
    <row r="9" spans="1:11">
      <c r="A9" s="6">
        <v>5</v>
      </c>
      <c r="B9" s="6" t="s">
        <v>2265</v>
      </c>
      <c r="C9" t="s">
        <v>2266</v>
      </c>
      <c r="D9" s="7" t="s">
        <v>2267</v>
      </c>
      <c r="E9" t="s">
        <v>2268</v>
      </c>
      <c r="F9" t="s">
        <v>26</v>
      </c>
      <c r="G9" s="6">
        <v>6</v>
      </c>
      <c r="H9" t="s">
        <v>2269</v>
      </c>
      <c r="I9" s="6" t="s">
        <v>2270</v>
      </c>
      <c r="J9" t="s">
        <v>2260</v>
      </c>
      <c r="K9">
        <f t="shared" si="0"/>
        <v>2018</v>
      </c>
    </row>
    <row r="10" hidden="1" spans="1:11">
      <c r="A10" s="6">
        <v>6</v>
      </c>
      <c r="B10" s="6" t="s">
        <v>2271</v>
      </c>
      <c r="C10" t="s">
        <v>2272</v>
      </c>
      <c r="D10" s="7" t="s">
        <v>2273</v>
      </c>
      <c r="F10" t="s">
        <v>26</v>
      </c>
      <c r="G10" s="6">
        <v>7</v>
      </c>
      <c r="H10" t="s">
        <v>64</v>
      </c>
      <c r="I10" s="6" t="s">
        <v>2274</v>
      </c>
      <c r="J10" t="s">
        <v>2260</v>
      </c>
      <c r="K10">
        <f t="shared" si="0"/>
        <v>2016</v>
      </c>
    </row>
    <row r="11" spans="1:11">
      <c r="A11" s="6">
        <v>7</v>
      </c>
      <c r="B11" s="6" t="s">
        <v>2275</v>
      </c>
      <c r="C11" t="s">
        <v>2276</v>
      </c>
      <c r="D11" s="7" t="s">
        <v>2277</v>
      </c>
      <c r="E11" t="s">
        <v>2278</v>
      </c>
      <c r="F11" t="s">
        <v>26</v>
      </c>
      <c r="G11" s="6">
        <v>6</v>
      </c>
      <c r="H11" t="s">
        <v>2279</v>
      </c>
      <c r="I11" s="6" t="s">
        <v>2280</v>
      </c>
      <c r="J11" t="s">
        <v>2260</v>
      </c>
      <c r="K11" t="str">
        <f t="shared" si="0"/>
        <v>2022</v>
      </c>
    </row>
    <row r="12" hidden="1" spans="1:11">
      <c r="A12" s="6">
        <v>8</v>
      </c>
      <c r="B12" s="6" t="s">
        <v>2281</v>
      </c>
      <c r="C12" t="s">
        <v>2282</v>
      </c>
      <c r="D12" s="7" t="s">
        <v>2283</v>
      </c>
      <c r="F12" t="s">
        <v>26</v>
      </c>
      <c r="G12" s="6"/>
      <c r="I12" s="6" t="s">
        <v>2284</v>
      </c>
      <c r="J12" t="s">
        <v>1886</v>
      </c>
      <c r="K12">
        <f t="shared" si="0"/>
        <v>2010</v>
      </c>
    </row>
    <row r="13" spans="1:11">
      <c r="A13" s="6">
        <v>9</v>
      </c>
      <c r="B13" s="6" t="s">
        <v>1465</v>
      </c>
      <c r="C13" t="s">
        <v>1466</v>
      </c>
      <c r="D13" s="7" t="s">
        <v>1468</v>
      </c>
      <c r="E13" t="s">
        <v>1469</v>
      </c>
      <c r="F13" t="s">
        <v>26</v>
      </c>
      <c r="G13" s="6">
        <v>7</v>
      </c>
      <c r="H13" t="s">
        <v>1373</v>
      </c>
      <c r="I13" s="6" t="s">
        <v>1470</v>
      </c>
      <c r="J13" t="s">
        <v>29</v>
      </c>
      <c r="K13">
        <f t="shared" si="0"/>
        <v>2022</v>
      </c>
    </row>
    <row r="14" spans="1:11">
      <c r="A14" s="6">
        <v>10</v>
      </c>
      <c r="B14" s="6" t="s">
        <v>464</v>
      </c>
      <c r="C14" t="s">
        <v>465</v>
      </c>
      <c r="D14" s="7" t="s">
        <v>467</v>
      </c>
      <c r="E14" t="s">
        <v>468</v>
      </c>
      <c r="F14" t="s">
        <v>26</v>
      </c>
      <c r="G14" s="6">
        <v>7</v>
      </c>
      <c r="H14" t="s">
        <v>469</v>
      </c>
      <c r="I14" s="6" t="s">
        <v>470</v>
      </c>
      <c r="J14" t="s">
        <v>29</v>
      </c>
      <c r="K14">
        <f t="shared" si="0"/>
        <v>2018</v>
      </c>
    </row>
    <row r="15" spans="1:11">
      <c r="A15" s="6">
        <v>11</v>
      </c>
      <c r="B15" s="6" t="s">
        <v>2285</v>
      </c>
      <c r="C15" t="s">
        <v>2286</v>
      </c>
      <c r="D15" s="7" t="s">
        <v>2287</v>
      </c>
      <c r="F15" t="s">
        <v>26</v>
      </c>
      <c r="G15" s="6"/>
      <c r="I15" s="6" t="s">
        <v>1958</v>
      </c>
      <c r="J15" t="s">
        <v>2264</v>
      </c>
      <c r="K15" t="str">
        <f t="shared" si="0"/>
        <v>2023</v>
      </c>
    </row>
    <row r="16" hidden="1" spans="1:11">
      <c r="A16" s="6">
        <v>12</v>
      </c>
      <c r="B16" s="6" t="s">
        <v>2288</v>
      </c>
      <c r="C16" t="s">
        <v>2289</v>
      </c>
      <c r="D16" s="7" t="s">
        <v>2290</v>
      </c>
      <c r="E16" t="s">
        <v>2291</v>
      </c>
      <c r="F16" t="s">
        <v>26</v>
      </c>
      <c r="G16" s="6"/>
      <c r="I16" s="6" t="s">
        <v>2292</v>
      </c>
      <c r="J16" t="s">
        <v>29</v>
      </c>
      <c r="K16">
        <f t="shared" si="0"/>
        <v>2013</v>
      </c>
    </row>
    <row r="17" hidden="1" spans="1:11">
      <c r="A17" s="6">
        <v>13</v>
      </c>
      <c r="B17" s="6" t="s">
        <v>2293</v>
      </c>
      <c r="C17" t="s">
        <v>2294</v>
      </c>
      <c r="F17" t="s">
        <v>26</v>
      </c>
      <c r="G17" s="6"/>
      <c r="I17" s="6" t="s">
        <v>2295</v>
      </c>
      <c r="J17" t="s">
        <v>29</v>
      </c>
      <c r="K17">
        <f t="shared" si="0"/>
        <v>2011</v>
      </c>
    </row>
    <row r="18" spans="1:11">
      <c r="A18" s="6">
        <v>14</v>
      </c>
      <c r="B18" s="6" t="s">
        <v>1006</v>
      </c>
      <c r="C18" t="s">
        <v>1007</v>
      </c>
      <c r="D18" s="7" t="s">
        <v>1009</v>
      </c>
      <c r="E18" t="s">
        <v>1010</v>
      </c>
      <c r="F18" t="s">
        <v>26</v>
      </c>
      <c r="G18" s="6">
        <v>7</v>
      </c>
      <c r="H18" t="s">
        <v>317</v>
      </c>
      <c r="I18" s="6" t="s">
        <v>1011</v>
      </c>
      <c r="J18" t="s">
        <v>29</v>
      </c>
      <c r="K18">
        <f t="shared" si="0"/>
        <v>2020</v>
      </c>
    </row>
    <row r="19" spans="1:11">
      <c r="A19" s="6">
        <v>15</v>
      </c>
      <c r="B19" s="6" t="s">
        <v>357</v>
      </c>
      <c r="C19" t="s">
        <v>358</v>
      </c>
      <c r="D19" s="7" t="s">
        <v>359</v>
      </c>
      <c r="E19" t="s">
        <v>360</v>
      </c>
      <c r="F19" t="s">
        <v>26</v>
      </c>
      <c r="G19" s="6">
        <v>7</v>
      </c>
      <c r="H19" t="s">
        <v>361</v>
      </c>
      <c r="I19" s="6" t="s">
        <v>362</v>
      </c>
      <c r="J19" t="s">
        <v>29</v>
      </c>
      <c r="K19">
        <f t="shared" si="0"/>
        <v>2018</v>
      </c>
    </row>
    <row r="20" spans="1:11">
      <c r="A20" s="6">
        <v>16</v>
      </c>
      <c r="B20" s="6" t="s">
        <v>953</v>
      </c>
      <c r="C20" t="s">
        <v>954</v>
      </c>
      <c r="D20" s="7" t="s">
        <v>956</v>
      </c>
      <c r="E20" t="s">
        <v>957</v>
      </c>
      <c r="F20" t="s">
        <v>26</v>
      </c>
      <c r="G20" s="6">
        <v>7</v>
      </c>
      <c r="H20" t="s">
        <v>566</v>
      </c>
      <c r="I20" s="6" t="s">
        <v>958</v>
      </c>
      <c r="J20" t="s">
        <v>29</v>
      </c>
      <c r="K20">
        <f t="shared" si="0"/>
        <v>2020</v>
      </c>
    </row>
    <row r="21" hidden="1" spans="1:11">
      <c r="A21" s="6">
        <v>17</v>
      </c>
      <c r="B21" s="6" t="s">
        <v>2296</v>
      </c>
      <c r="C21" t="s">
        <v>2297</v>
      </c>
      <c r="D21" s="7" t="s">
        <v>2298</v>
      </c>
      <c r="E21" t="s">
        <v>2299</v>
      </c>
      <c r="F21" t="s">
        <v>26</v>
      </c>
      <c r="G21" s="6"/>
      <c r="I21" s="6" t="s">
        <v>1722</v>
      </c>
      <c r="J21" t="s">
        <v>29</v>
      </c>
      <c r="K21">
        <f t="shared" si="0"/>
        <v>2012</v>
      </c>
    </row>
    <row r="22" hidden="1" spans="1:11">
      <c r="A22" s="6">
        <v>18</v>
      </c>
      <c r="B22" s="6" t="s">
        <v>2300</v>
      </c>
      <c r="C22" t="s">
        <v>2301</v>
      </c>
      <c r="D22" s="7" t="s">
        <v>2302</v>
      </c>
      <c r="E22" t="s">
        <v>2303</v>
      </c>
      <c r="F22" t="s">
        <v>26</v>
      </c>
      <c r="G22" s="6"/>
      <c r="I22" s="6" t="s">
        <v>2304</v>
      </c>
      <c r="J22" t="s">
        <v>2305</v>
      </c>
      <c r="K22">
        <f t="shared" si="0"/>
        <v>2012</v>
      </c>
    </row>
    <row r="23" hidden="1" spans="1:11">
      <c r="A23" s="6">
        <v>19</v>
      </c>
      <c r="B23" s="6" t="s">
        <v>2306</v>
      </c>
      <c r="C23" t="s">
        <v>1106</v>
      </c>
      <c r="D23" s="7" t="s">
        <v>2307</v>
      </c>
      <c r="E23" t="s">
        <v>669</v>
      </c>
      <c r="F23" t="s">
        <v>26</v>
      </c>
      <c r="G23" s="6"/>
      <c r="I23" s="6" t="s">
        <v>2308</v>
      </c>
      <c r="J23" t="s">
        <v>29</v>
      </c>
      <c r="K23">
        <f t="shared" si="0"/>
        <v>2008</v>
      </c>
    </row>
    <row r="24" hidden="1" spans="1:11">
      <c r="A24" s="6">
        <v>20</v>
      </c>
      <c r="B24" s="6" t="s">
        <v>2309</v>
      </c>
      <c r="C24" t="s">
        <v>2310</v>
      </c>
      <c r="D24" s="7" t="s">
        <v>2311</v>
      </c>
      <c r="F24" t="s">
        <v>26</v>
      </c>
      <c r="G24" s="6"/>
      <c r="I24" s="6" t="s">
        <v>2312</v>
      </c>
      <c r="J24" t="s">
        <v>29</v>
      </c>
      <c r="K24">
        <f t="shared" si="0"/>
        <v>2008</v>
      </c>
    </row>
    <row r="25" hidden="1" spans="1:11">
      <c r="A25" s="6">
        <v>21</v>
      </c>
      <c r="B25" s="6" t="s">
        <v>2313</v>
      </c>
      <c r="C25" t="s">
        <v>1106</v>
      </c>
      <c r="D25" s="7" t="s">
        <v>2314</v>
      </c>
      <c r="E25" t="s">
        <v>669</v>
      </c>
      <c r="F25" t="s">
        <v>26</v>
      </c>
      <c r="G25" s="6"/>
      <c r="I25" s="6" t="s">
        <v>2315</v>
      </c>
      <c r="J25" t="s">
        <v>29</v>
      </c>
      <c r="K25">
        <f t="shared" si="0"/>
        <v>2007</v>
      </c>
    </row>
    <row r="26" hidden="1" spans="1:11">
      <c r="A26" s="6">
        <v>22</v>
      </c>
      <c r="B26" s="6" t="s">
        <v>2316</v>
      </c>
      <c r="C26" t="s">
        <v>2317</v>
      </c>
      <c r="D26" s="7" t="s">
        <v>2318</v>
      </c>
      <c r="E26" t="s">
        <v>2319</v>
      </c>
      <c r="F26" t="s">
        <v>26</v>
      </c>
      <c r="G26" s="6"/>
      <c r="I26" s="6" t="s">
        <v>2312</v>
      </c>
      <c r="J26" t="s">
        <v>29</v>
      </c>
      <c r="K26">
        <f t="shared" si="0"/>
        <v>2008</v>
      </c>
    </row>
    <row r="27" spans="1:11">
      <c r="A27" s="6">
        <v>23</v>
      </c>
      <c r="B27" s="6" t="s">
        <v>2320</v>
      </c>
      <c r="C27" t="s">
        <v>2321</v>
      </c>
      <c r="D27" s="7" t="s">
        <v>2322</v>
      </c>
      <c r="E27" t="s">
        <v>2323</v>
      </c>
      <c r="F27" t="s">
        <v>26</v>
      </c>
      <c r="G27" s="6"/>
      <c r="I27" s="6" t="s">
        <v>1958</v>
      </c>
      <c r="J27" t="s">
        <v>2264</v>
      </c>
      <c r="K27" t="str">
        <f t="shared" si="0"/>
        <v>2023</v>
      </c>
    </row>
    <row r="28" hidden="1" spans="1:11">
      <c r="A28" s="6">
        <v>24</v>
      </c>
      <c r="B28" s="6" t="s">
        <v>2324</v>
      </c>
      <c r="C28" t="s">
        <v>2325</v>
      </c>
      <c r="D28" s="7" t="s">
        <v>2326</v>
      </c>
      <c r="E28" t="s">
        <v>2327</v>
      </c>
      <c r="F28" t="s">
        <v>26</v>
      </c>
      <c r="G28" s="6"/>
      <c r="I28" s="6" t="s">
        <v>2328</v>
      </c>
      <c r="J28" t="s">
        <v>2329</v>
      </c>
      <c r="K28" t="str">
        <f t="shared" si="0"/>
        <v>2008</v>
      </c>
    </row>
    <row r="29" hidden="1" spans="1:11">
      <c r="A29" s="6">
        <v>25</v>
      </c>
      <c r="B29" s="6" t="s">
        <v>2330</v>
      </c>
      <c r="C29" t="s">
        <v>2331</v>
      </c>
      <c r="D29" s="7" t="s">
        <v>2332</v>
      </c>
      <c r="E29" t="s">
        <v>2333</v>
      </c>
      <c r="F29" t="s">
        <v>26</v>
      </c>
      <c r="G29" s="6"/>
      <c r="I29" s="6" t="s">
        <v>2334</v>
      </c>
      <c r="J29" t="s">
        <v>1891</v>
      </c>
      <c r="K29">
        <f t="shared" si="0"/>
        <v>2007</v>
      </c>
    </row>
    <row r="30" hidden="1" spans="1:11">
      <c r="A30" s="6">
        <v>26</v>
      </c>
      <c r="B30" s="6" t="s">
        <v>2335</v>
      </c>
      <c r="C30" t="s">
        <v>2336</v>
      </c>
      <c r="D30" s="7" t="s">
        <v>2337</v>
      </c>
      <c r="E30" t="s">
        <v>2338</v>
      </c>
      <c r="F30" t="s">
        <v>26</v>
      </c>
      <c r="G30" s="6">
        <v>3</v>
      </c>
      <c r="H30" t="s">
        <v>2339</v>
      </c>
      <c r="I30" s="6" t="s">
        <v>2340</v>
      </c>
      <c r="J30" t="s">
        <v>1891</v>
      </c>
      <c r="K30" t="str">
        <f t="shared" si="0"/>
        <v>2021</v>
      </c>
    </row>
    <row r="31" hidden="1" spans="1:11">
      <c r="A31" s="6">
        <v>27</v>
      </c>
      <c r="B31" s="6" t="s">
        <v>2341</v>
      </c>
      <c r="C31" t="s">
        <v>2342</v>
      </c>
      <c r="D31" s="7" t="s">
        <v>2343</v>
      </c>
      <c r="E31" t="s">
        <v>2344</v>
      </c>
      <c r="F31" t="s">
        <v>26</v>
      </c>
      <c r="G31" s="6"/>
      <c r="I31" s="6" t="s">
        <v>2345</v>
      </c>
      <c r="J31" t="s">
        <v>1891</v>
      </c>
      <c r="K31">
        <f t="shared" si="0"/>
        <v>2009</v>
      </c>
    </row>
    <row r="32" hidden="1" spans="1:11">
      <c r="A32" s="6">
        <v>28</v>
      </c>
      <c r="B32" s="6" t="s">
        <v>1880</v>
      </c>
      <c r="C32" t="s">
        <v>1881</v>
      </c>
      <c r="D32" s="7" t="s">
        <v>1882</v>
      </c>
      <c r="E32" t="s">
        <v>1883</v>
      </c>
      <c r="F32" t="s">
        <v>26</v>
      </c>
      <c r="G32" s="6">
        <v>4</v>
      </c>
      <c r="H32" t="s">
        <v>1884</v>
      </c>
      <c r="I32" s="6" t="s">
        <v>1885</v>
      </c>
      <c r="J32" t="s">
        <v>1886</v>
      </c>
      <c r="K32">
        <f t="shared" si="0"/>
        <v>2020</v>
      </c>
    </row>
    <row r="33" hidden="1" spans="1:11">
      <c r="A33" s="6">
        <v>29</v>
      </c>
      <c r="B33" s="6" t="s">
        <v>2346</v>
      </c>
      <c r="C33" t="s">
        <v>2347</v>
      </c>
      <c r="D33" s="7" t="s">
        <v>2348</v>
      </c>
      <c r="E33" t="s">
        <v>2349</v>
      </c>
      <c r="F33" t="s">
        <v>26</v>
      </c>
      <c r="G33" s="6"/>
      <c r="I33" s="6" t="s">
        <v>2350</v>
      </c>
      <c r="J33" t="s">
        <v>1891</v>
      </c>
      <c r="K33" t="str">
        <f t="shared" si="0"/>
        <v>2008</v>
      </c>
    </row>
    <row r="34" hidden="1" spans="1:11">
      <c r="A34" s="6">
        <v>30</v>
      </c>
      <c r="B34" s="6" t="s">
        <v>2351</v>
      </c>
      <c r="C34" t="s">
        <v>2352</v>
      </c>
      <c r="D34" s="7" t="s">
        <v>2353</v>
      </c>
      <c r="E34" t="s">
        <v>2354</v>
      </c>
      <c r="F34" t="s">
        <v>26</v>
      </c>
      <c r="G34" s="6"/>
      <c r="I34" s="6" t="s">
        <v>2355</v>
      </c>
      <c r="J34" t="s">
        <v>1891</v>
      </c>
      <c r="K34" t="str">
        <f t="shared" si="0"/>
        <v>2007</v>
      </c>
    </row>
    <row r="35" hidden="1" spans="1:11">
      <c r="A35" s="6">
        <v>31</v>
      </c>
      <c r="B35" s="6" t="s">
        <v>2356</v>
      </c>
      <c r="C35" t="s">
        <v>2357</v>
      </c>
      <c r="D35" s="7" t="s">
        <v>2358</v>
      </c>
      <c r="E35" t="s">
        <v>2359</v>
      </c>
      <c r="F35" t="s">
        <v>26</v>
      </c>
      <c r="G35" s="6"/>
      <c r="I35" s="6" t="s">
        <v>1689</v>
      </c>
      <c r="J35" t="s">
        <v>1891</v>
      </c>
      <c r="K35">
        <f t="shared" si="0"/>
        <v>2009</v>
      </c>
    </row>
    <row r="36" hidden="1" spans="1:11">
      <c r="A36" s="6">
        <v>32</v>
      </c>
      <c r="B36" s="6" t="s">
        <v>2360</v>
      </c>
      <c r="C36" t="s">
        <v>2361</v>
      </c>
      <c r="D36" s="7" t="s">
        <v>2362</v>
      </c>
      <c r="E36" t="s">
        <v>2363</v>
      </c>
      <c r="F36" t="s">
        <v>26</v>
      </c>
      <c r="G36" s="6"/>
      <c r="I36" s="6" t="s">
        <v>2364</v>
      </c>
      <c r="J36" t="s">
        <v>1891</v>
      </c>
      <c r="K36">
        <f t="shared" si="0"/>
        <v>2008</v>
      </c>
    </row>
    <row r="37" hidden="1" spans="1:11">
      <c r="A37" s="6">
        <v>33</v>
      </c>
      <c r="B37" s="6" t="s">
        <v>2365</v>
      </c>
      <c r="C37" t="s">
        <v>2366</v>
      </c>
      <c r="D37" s="7" t="s">
        <v>2367</v>
      </c>
      <c r="E37" t="s">
        <v>2368</v>
      </c>
      <c r="F37" t="s">
        <v>26</v>
      </c>
      <c r="G37" s="6"/>
      <c r="I37" s="6" t="s">
        <v>2369</v>
      </c>
      <c r="J37" t="s">
        <v>1891</v>
      </c>
      <c r="K37">
        <f t="shared" si="0"/>
        <v>2008</v>
      </c>
    </row>
    <row r="38" spans="1:11">
      <c r="A38" s="6">
        <v>34</v>
      </c>
      <c r="B38" s="6" t="s">
        <v>2370</v>
      </c>
      <c r="C38" t="s">
        <v>2371</v>
      </c>
      <c r="D38" s="7" t="s">
        <v>2372</v>
      </c>
      <c r="E38" t="s">
        <v>2373</v>
      </c>
      <c r="F38" t="s">
        <v>26</v>
      </c>
      <c r="G38" s="6">
        <v>7</v>
      </c>
      <c r="H38" t="s">
        <v>2374</v>
      </c>
      <c r="I38" s="6" t="s">
        <v>2375</v>
      </c>
      <c r="J38" t="s">
        <v>1891</v>
      </c>
      <c r="K38">
        <f t="shared" si="0"/>
        <v>2019</v>
      </c>
    </row>
    <row r="39" hidden="1" spans="1:11">
      <c r="A39" s="6">
        <v>35</v>
      </c>
      <c r="B39" s="6" t="s">
        <v>2376</v>
      </c>
      <c r="C39" t="s">
        <v>2377</v>
      </c>
      <c r="D39" s="7" t="s">
        <v>2378</v>
      </c>
      <c r="E39" t="s">
        <v>2379</v>
      </c>
      <c r="F39" t="s">
        <v>26</v>
      </c>
      <c r="G39" s="6">
        <v>7</v>
      </c>
      <c r="H39" t="s">
        <v>2380</v>
      </c>
      <c r="I39" s="6" t="s">
        <v>2381</v>
      </c>
      <c r="J39" t="s">
        <v>1891</v>
      </c>
      <c r="K39" t="str">
        <f t="shared" si="0"/>
        <v>2014</v>
      </c>
    </row>
    <row r="40" hidden="1" spans="1:11">
      <c r="A40" s="6">
        <v>36</v>
      </c>
      <c r="B40" s="6" t="s">
        <v>2382</v>
      </c>
      <c r="C40" t="s">
        <v>2383</v>
      </c>
      <c r="D40" s="7" t="s">
        <v>2384</v>
      </c>
      <c r="E40" t="s">
        <v>2385</v>
      </c>
      <c r="F40" t="s">
        <v>26</v>
      </c>
      <c r="G40" s="6"/>
      <c r="I40" s="6" t="s">
        <v>2386</v>
      </c>
      <c r="J40" t="s">
        <v>2387</v>
      </c>
      <c r="K40">
        <f t="shared" si="0"/>
        <v>2008</v>
      </c>
    </row>
    <row r="41" spans="1:11">
      <c r="A41" s="6">
        <v>37</v>
      </c>
      <c r="B41" s="6" t="s">
        <v>1474</v>
      </c>
      <c r="C41" t="s">
        <v>1475</v>
      </c>
      <c r="D41" s="7" t="s">
        <v>1476</v>
      </c>
      <c r="E41" t="s">
        <v>1477</v>
      </c>
      <c r="F41" t="s">
        <v>26</v>
      </c>
      <c r="G41" s="6">
        <v>6</v>
      </c>
      <c r="H41" t="s">
        <v>1150</v>
      </c>
      <c r="I41" s="6" t="s">
        <v>1470</v>
      </c>
      <c r="J41" t="s">
        <v>29</v>
      </c>
      <c r="K41">
        <f t="shared" si="0"/>
        <v>2022</v>
      </c>
    </row>
    <row r="42" spans="1:11">
      <c r="A42" s="6">
        <v>38</v>
      </c>
      <c r="B42" s="6" t="s">
        <v>1416</v>
      </c>
      <c r="C42" t="s">
        <v>1417</v>
      </c>
      <c r="D42" s="7" t="s">
        <v>1419</v>
      </c>
      <c r="E42" t="s">
        <v>1420</v>
      </c>
      <c r="F42" t="s">
        <v>26</v>
      </c>
      <c r="G42" s="6">
        <v>7</v>
      </c>
      <c r="H42" t="s">
        <v>1421</v>
      </c>
      <c r="I42" s="6" t="s">
        <v>1422</v>
      </c>
      <c r="J42" t="s">
        <v>29</v>
      </c>
      <c r="K42">
        <f t="shared" si="0"/>
        <v>2022</v>
      </c>
    </row>
    <row r="43" hidden="1" spans="1:11">
      <c r="A43" s="6">
        <v>39</v>
      </c>
      <c r="B43" s="6" t="s">
        <v>2388</v>
      </c>
      <c r="C43" t="s">
        <v>2389</v>
      </c>
      <c r="D43" s="7" t="s">
        <v>2390</v>
      </c>
      <c r="F43" t="s">
        <v>26</v>
      </c>
      <c r="G43" s="6">
        <v>7</v>
      </c>
      <c r="H43" t="s">
        <v>221</v>
      </c>
      <c r="I43" s="6" t="s">
        <v>2391</v>
      </c>
      <c r="J43" t="s">
        <v>2260</v>
      </c>
      <c r="K43" t="str">
        <f t="shared" si="0"/>
        <v>2016</v>
      </c>
    </row>
    <row r="44" hidden="1" spans="1:11">
      <c r="A44" s="6">
        <v>40</v>
      </c>
      <c r="B44" s="6" t="s">
        <v>2392</v>
      </c>
      <c r="C44" t="s">
        <v>2393</v>
      </c>
      <c r="D44" s="7" t="s">
        <v>2394</v>
      </c>
      <c r="E44" t="s">
        <v>2395</v>
      </c>
      <c r="F44" t="s">
        <v>26</v>
      </c>
      <c r="G44" s="6"/>
      <c r="I44" s="6" t="s">
        <v>2396</v>
      </c>
      <c r="J44" t="s">
        <v>29</v>
      </c>
      <c r="K44">
        <f t="shared" si="0"/>
        <v>2012</v>
      </c>
    </row>
    <row r="45" hidden="1" spans="1:11">
      <c r="A45" s="6">
        <v>41</v>
      </c>
      <c r="B45" s="6" t="s">
        <v>2397</v>
      </c>
      <c r="C45" t="s">
        <v>2398</v>
      </c>
      <c r="D45" s="7" t="s">
        <v>2399</v>
      </c>
      <c r="E45" t="s">
        <v>2400</v>
      </c>
      <c r="F45" t="s">
        <v>26</v>
      </c>
      <c r="G45" s="6">
        <v>7</v>
      </c>
      <c r="H45" t="s">
        <v>2380</v>
      </c>
      <c r="I45" s="6" t="s">
        <v>2401</v>
      </c>
      <c r="J45" t="s">
        <v>1891</v>
      </c>
      <c r="K45">
        <f t="shared" si="0"/>
        <v>2015</v>
      </c>
    </row>
    <row r="46" hidden="1" spans="1:11">
      <c r="A46" s="6">
        <v>42</v>
      </c>
      <c r="B46" s="6" t="s">
        <v>2402</v>
      </c>
      <c r="C46" t="s">
        <v>2403</v>
      </c>
      <c r="D46" s="7" t="s">
        <v>2404</v>
      </c>
      <c r="E46" t="s">
        <v>2405</v>
      </c>
      <c r="F46" t="s">
        <v>26</v>
      </c>
      <c r="G46" s="6"/>
      <c r="I46" s="6" t="s">
        <v>2406</v>
      </c>
      <c r="J46" t="s">
        <v>1891</v>
      </c>
      <c r="K46">
        <f t="shared" si="0"/>
        <v>2007</v>
      </c>
    </row>
    <row r="47" hidden="1" spans="1:11">
      <c r="A47" s="6">
        <v>43</v>
      </c>
      <c r="B47" s="6" t="s">
        <v>2407</v>
      </c>
      <c r="C47" t="s">
        <v>2408</v>
      </c>
      <c r="D47" s="7" t="s">
        <v>2409</v>
      </c>
      <c r="E47" t="s">
        <v>669</v>
      </c>
      <c r="F47" t="s">
        <v>26</v>
      </c>
      <c r="G47" s="6"/>
      <c r="I47" s="6" t="s">
        <v>2410</v>
      </c>
      <c r="J47" t="s">
        <v>2329</v>
      </c>
      <c r="K47">
        <f t="shared" si="0"/>
        <v>2008</v>
      </c>
    </row>
    <row r="48" hidden="1" spans="1:11">
      <c r="A48" s="6">
        <v>44</v>
      </c>
      <c r="B48" s="6" t="s">
        <v>2411</v>
      </c>
      <c r="C48" t="s">
        <v>2412</v>
      </c>
      <c r="D48" s="7" t="s">
        <v>2413</v>
      </c>
      <c r="E48" t="s">
        <v>2414</v>
      </c>
      <c r="F48" t="s">
        <v>26</v>
      </c>
      <c r="G48" s="6"/>
      <c r="I48" s="6" t="s">
        <v>2415</v>
      </c>
      <c r="J48" t="s">
        <v>1891</v>
      </c>
      <c r="K48">
        <f t="shared" si="0"/>
        <v>2007</v>
      </c>
    </row>
    <row r="49" hidden="1" spans="1:11">
      <c r="A49" s="6">
        <v>45</v>
      </c>
      <c r="B49" s="6" t="s">
        <v>2416</v>
      </c>
      <c r="C49" t="s">
        <v>2417</v>
      </c>
      <c r="D49" s="7" t="s">
        <v>2418</v>
      </c>
      <c r="F49" t="s">
        <v>26</v>
      </c>
      <c r="G49" s="6"/>
      <c r="I49" s="6" t="s">
        <v>2419</v>
      </c>
      <c r="J49" t="s">
        <v>2305</v>
      </c>
      <c r="K49" t="str">
        <f t="shared" si="0"/>
        <v>2013</v>
      </c>
    </row>
    <row r="50" spans="1:11">
      <c r="A50" s="6">
        <v>46</v>
      </c>
      <c r="B50" s="6" t="s">
        <v>1304</v>
      </c>
      <c r="C50" t="s">
        <v>1305</v>
      </c>
      <c r="D50" s="7" t="s">
        <v>1307</v>
      </c>
      <c r="E50" t="s">
        <v>1308</v>
      </c>
      <c r="F50" t="s">
        <v>26</v>
      </c>
      <c r="G50" s="6">
        <v>7</v>
      </c>
      <c r="H50" t="s">
        <v>1309</v>
      </c>
      <c r="I50" s="6" t="s">
        <v>1310</v>
      </c>
      <c r="J50" t="s">
        <v>29</v>
      </c>
      <c r="K50">
        <f t="shared" si="0"/>
        <v>2021</v>
      </c>
    </row>
    <row r="51" spans="1:11">
      <c r="A51" s="6">
        <v>47</v>
      </c>
      <c r="B51" s="6" t="s">
        <v>1633</v>
      </c>
      <c r="C51" t="s">
        <v>1634</v>
      </c>
      <c r="D51" s="7" t="s">
        <v>1636</v>
      </c>
      <c r="E51" t="s">
        <v>1637</v>
      </c>
      <c r="F51" t="s">
        <v>26</v>
      </c>
      <c r="G51" s="6">
        <v>7</v>
      </c>
      <c r="H51" t="s">
        <v>1359</v>
      </c>
      <c r="I51" s="6" t="s">
        <v>1638</v>
      </c>
      <c r="J51" t="s">
        <v>29</v>
      </c>
      <c r="K51">
        <f t="shared" si="0"/>
        <v>2023</v>
      </c>
    </row>
    <row r="52" hidden="1" spans="1:11">
      <c r="A52" s="6">
        <v>48</v>
      </c>
      <c r="B52" s="6" t="s">
        <v>2420</v>
      </c>
      <c r="C52" t="s">
        <v>2421</v>
      </c>
      <c r="D52" s="7" t="s">
        <v>2422</v>
      </c>
      <c r="F52" t="s">
        <v>26</v>
      </c>
      <c r="G52" s="6">
        <v>7</v>
      </c>
      <c r="H52" t="s">
        <v>2423</v>
      </c>
      <c r="I52" s="6" t="s">
        <v>2424</v>
      </c>
      <c r="J52" t="s">
        <v>1891</v>
      </c>
      <c r="K52">
        <f t="shared" si="0"/>
        <v>2014</v>
      </c>
    </row>
    <row r="53" hidden="1" spans="1:11">
      <c r="A53" s="6">
        <v>49</v>
      </c>
      <c r="B53" s="6" t="s">
        <v>2425</v>
      </c>
      <c r="C53" t="s">
        <v>2426</v>
      </c>
      <c r="D53" s="7" t="s">
        <v>2427</v>
      </c>
      <c r="F53" t="s">
        <v>26</v>
      </c>
      <c r="G53" s="6">
        <v>6</v>
      </c>
      <c r="H53" t="s">
        <v>2428</v>
      </c>
      <c r="I53" s="6" t="s">
        <v>2429</v>
      </c>
      <c r="J53" t="s">
        <v>1891</v>
      </c>
      <c r="K53" t="str">
        <f t="shared" si="0"/>
        <v>2015</v>
      </c>
    </row>
    <row r="54" hidden="1" spans="1:11">
      <c r="A54" s="6">
        <v>50</v>
      </c>
      <c r="B54" s="6" t="s">
        <v>2430</v>
      </c>
      <c r="C54" t="s">
        <v>2431</v>
      </c>
      <c r="D54" s="7" t="s">
        <v>2432</v>
      </c>
      <c r="F54" t="s">
        <v>26</v>
      </c>
      <c r="G54" s="6"/>
      <c r="I54" s="6" t="s">
        <v>2433</v>
      </c>
      <c r="J54" t="s">
        <v>1891</v>
      </c>
      <c r="K54">
        <f t="shared" si="0"/>
        <v>2011</v>
      </c>
    </row>
    <row r="55" hidden="1" spans="1:11">
      <c r="A55" s="6">
        <v>51</v>
      </c>
      <c r="B55" s="6" t="s">
        <v>2434</v>
      </c>
      <c r="C55" t="s">
        <v>2435</v>
      </c>
      <c r="D55" s="7" t="s">
        <v>2436</v>
      </c>
      <c r="F55" t="s">
        <v>26</v>
      </c>
      <c r="G55" s="6"/>
      <c r="I55" s="6" t="s">
        <v>2437</v>
      </c>
      <c r="J55" t="s">
        <v>1886</v>
      </c>
      <c r="K55">
        <f t="shared" si="0"/>
        <v>2010</v>
      </c>
    </row>
    <row r="56" hidden="1" spans="1:11">
      <c r="A56" s="6">
        <v>52</v>
      </c>
      <c r="B56" s="6" t="s">
        <v>2438</v>
      </c>
      <c r="C56" t="s">
        <v>2439</v>
      </c>
      <c r="D56" s="7" t="s">
        <v>2440</v>
      </c>
      <c r="F56" t="s">
        <v>26</v>
      </c>
      <c r="G56" s="6"/>
      <c r="I56" s="6" t="s">
        <v>2441</v>
      </c>
      <c r="J56" t="s">
        <v>1891</v>
      </c>
      <c r="K56" t="str">
        <f t="shared" si="0"/>
        <v>2013</v>
      </c>
    </row>
    <row r="57" hidden="1" spans="1:11">
      <c r="A57" s="6">
        <v>53</v>
      </c>
      <c r="B57" s="6" t="s">
        <v>2442</v>
      </c>
      <c r="C57" t="s">
        <v>2443</v>
      </c>
      <c r="D57" s="7" t="s">
        <v>2444</v>
      </c>
      <c r="F57" t="s">
        <v>26</v>
      </c>
      <c r="G57" s="6">
        <v>7</v>
      </c>
      <c r="H57" t="s">
        <v>2423</v>
      </c>
      <c r="I57" s="6" t="s">
        <v>2445</v>
      </c>
      <c r="J57" t="s">
        <v>1891</v>
      </c>
      <c r="K57" t="str">
        <f t="shared" si="0"/>
        <v>2014</v>
      </c>
    </row>
    <row r="58" hidden="1" spans="1:11">
      <c r="A58" s="6">
        <v>54</v>
      </c>
      <c r="B58" s="6" t="s">
        <v>2446</v>
      </c>
      <c r="C58" t="s">
        <v>2447</v>
      </c>
      <c r="D58" s="7" t="s">
        <v>2448</v>
      </c>
      <c r="F58" t="s">
        <v>26</v>
      </c>
      <c r="G58" s="6"/>
      <c r="I58" s="6" t="s">
        <v>2449</v>
      </c>
      <c r="J58" t="s">
        <v>1891</v>
      </c>
      <c r="K58">
        <f t="shared" si="0"/>
        <v>2013</v>
      </c>
    </row>
    <row r="59" hidden="1" spans="1:11">
      <c r="A59" s="6">
        <v>55</v>
      </c>
      <c r="B59" s="6" t="s">
        <v>2450</v>
      </c>
      <c r="C59" t="s">
        <v>2451</v>
      </c>
      <c r="D59" s="7" t="s">
        <v>2452</v>
      </c>
      <c r="F59" t="s">
        <v>26</v>
      </c>
      <c r="G59" s="6"/>
      <c r="I59" s="6" t="s">
        <v>2453</v>
      </c>
      <c r="J59" t="s">
        <v>1891</v>
      </c>
      <c r="K59">
        <f t="shared" si="0"/>
        <v>2012</v>
      </c>
    </row>
    <row r="60" spans="1:11">
      <c r="A60" s="6">
        <v>56</v>
      </c>
      <c r="B60" s="6" t="s">
        <v>2454</v>
      </c>
      <c r="C60" t="s">
        <v>2455</v>
      </c>
      <c r="D60" s="7" t="s">
        <v>2456</v>
      </c>
      <c r="E60" t="s">
        <v>2457</v>
      </c>
      <c r="F60" t="s">
        <v>26</v>
      </c>
      <c r="G60" s="6">
        <v>7</v>
      </c>
      <c r="H60" t="s">
        <v>2458</v>
      </c>
      <c r="I60" s="6" t="s">
        <v>2459</v>
      </c>
      <c r="J60" t="s">
        <v>2260</v>
      </c>
      <c r="K60">
        <f t="shared" si="0"/>
        <v>2020</v>
      </c>
    </row>
    <row r="61" hidden="1" spans="1:11">
      <c r="A61" s="6">
        <v>57</v>
      </c>
      <c r="B61" s="6" t="s">
        <v>2460</v>
      </c>
      <c r="C61" t="s">
        <v>2461</v>
      </c>
      <c r="D61" s="7" t="s">
        <v>2462</v>
      </c>
      <c r="E61" t="s">
        <v>2463</v>
      </c>
      <c r="F61" t="s">
        <v>26</v>
      </c>
      <c r="G61" s="6">
        <v>7</v>
      </c>
      <c r="H61" t="s">
        <v>2464</v>
      </c>
      <c r="I61" s="6" t="s">
        <v>2465</v>
      </c>
      <c r="J61" t="s">
        <v>1891</v>
      </c>
      <c r="K61" t="str">
        <f t="shared" si="0"/>
        <v>2017</v>
      </c>
    </row>
    <row r="62" hidden="1" spans="1:11">
      <c r="A62" s="6">
        <v>58</v>
      </c>
      <c r="B62" s="6" t="s">
        <v>2466</v>
      </c>
      <c r="C62" t="s">
        <v>2467</v>
      </c>
      <c r="D62" s="7" t="s">
        <v>2468</v>
      </c>
      <c r="F62" t="s">
        <v>26</v>
      </c>
      <c r="G62" s="6"/>
      <c r="I62" s="6" t="s">
        <v>2433</v>
      </c>
      <c r="J62" t="s">
        <v>1891</v>
      </c>
      <c r="K62">
        <f t="shared" si="0"/>
        <v>2011</v>
      </c>
    </row>
    <row r="63" hidden="1" spans="1:11">
      <c r="A63" s="6">
        <v>59</v>
      </c>
      <c r="B63" s="6" t="s">
        <v>2469</v>
      </c>
      <c r="C63" t="s">
        <v>2470</v>
      </c>
      <c r="D63" s="7" t="s">
        <v>2471</v>
      </c>
      <c r="F63" t="s">
        <v>26</v>
      </c>
      <c r="G63" s="6"/>
      <c r="I63" s="6" t="s">
        <v>2472</v>
      </c>
      <c r="J63" t="s">
        <v>1886</v>
      </c>
      <c r="K63">
        <f t="shared" si="0"/>
        <v>2013</v>
      </c>
    </row>
    <row r="64" hidden="1" spans="1:11">
      <c r="A64" s="6">
        <v>60</v>
      </c>
      <c r="B64" s="6" t="s">
        <v>2473</v>
      </c>
      <c r="C64" t="s">
        <v>2474</v>
      </c>
      <c r="D64" s="7" t="s">
        <v>2475</v>
      </c>
      <c r="F64" t="s">
        <v>26</v>
      </c>
      <c r="G64" s="6">
        <v>7</v>
      </c>
      <c r="H64" t="s">
        <v>1082</v>
      </c>
      <c r="I64" s="6" t="s">
        <v>2476</v>
      </c>
      <c r="J64" t="s">
        <v>1891</v>
      </c>
      <c r="K64">
        <f t="shared" si="0"/>
        <v>2014</v>
      </c>
    </row>
    <row r="65" hidden="1" spans="1:11">
      <c r="A65" s="6">
        <v>61</v>
      </c>
      <c r="B65" s="6" t="s">
        <v>2477</v>
      </c>
      <c r="C65" t="s">
        <v>2478</v>
      </c>
      <c r="D65" s="7" t="s">
        <v>2479</v>
      </c>
      <c r="F65" t="s">
        <v>26</v>
      </c>
      <c r="G65" s="6"/>
      <c r="H65" t="s">
        <v>2480</v>
      </c>
      <c r="I65" s="6" t="s">
        <v>2481</v>
      </c>
      <c r="J65" t="s">
        <v>1891</v>
      </c>
      <c r="K65" t="str">
        <f t="shared" si="0"/>
        <v>2015</v>
      </c>
    </row>
    <row r="66" hidden="1" spans="1:11">
      <c r="A66" s="6">
        <v>62</v>
      </c>
      <c r="B66" s="6" t="s">
        <v>2482</v>
      </c>
      <c r="C66" t="s">
        <v>2483</v>
      </c>
      <c r="D66" s="7" t="s">
        <v>2484</v>
      </c>
      <c r="F66" t="s">
        <v>26</v>
      </c>
      <c r="G66" s="6"/>
      <c r="I66" s="6" t="s">
        <v>2485</v>
      </c>
      <c r="J66" t="s">
        <v>1891</v>
      </c>
      <c r="K66" t="str">
        <f t="shared" si="0"/>
        <v>2012</v>
      </c>
    </row>
    <row r="67" hidden="1" spans="1:11">
      <c r="A67" s="6">
        <v>63</v>
      </c>
      <c r="B67" s="6" t="s">
        <v>2486</v>
      </c>
      <c r="C67" t="s">
        <v>2487</v>
      </c>
      <c r="D67" s="7" t="s">
        <v>2488</v>
      </c>
      <c r="F67" t="s">
        <v>26</v>
      </c>
      <c r="G67" s="6"/>
      <c r="I67" s="6" t="s">
        <v>2489</v>
      </c>
      <c r="J67" t="s">
        <v>1891</v>
      </c>
      <c r="K67" t="str">
        <f t="shared" si="0"/>
        <v>2012</v>
      </c>
    </row>
    <row r="68" spans="1:11">
      <c r="A68" s="6">
        <v>64</v>
      </c>
      <c r="B68" s="6" t="s">
        <v>1484</v>
      </c>
      <c r="C68" t="s">
        <v>1485</v>
      </c>
      <c r="D68" s="7" t="s">
        <v>1487</v>
      </c>
      <c r="E68" t="s">
        <v>1488</v>
      </c>
      <c r="F68" t="s">
        <v>26</v>
      </c>
      <c r="G68" s="6">
        <v>7</v>
      </c>
      <c r="H68" t="s">
        <v>1359</v>
      </c>
      <c r="I68" s="6" t="s">
        <v>1489</v>
      </c>
      <c r="J68" t="s">
        <v>29</v>
      </c>
      <c r="K68">
        <f t="shared" si="0"/>
        <v>2022</v>
      </c>
    </row>
    <row r="69" hidden="1" spans="1:11">
      <c r="A69" s="6">
        <v>65</v>
      </c>
      <c r="B69" s="6" t="s">
        <v>2490</v>
      </c>
      <c r="C69" t="s">
        <v>2491</v>
      </c>
      <c r="D69" s="7" t="s">
        <v>2492</v>
      </c>
      <c r="E69" t="s">
        <v>2493</v>
      </c>
      <c r="F69" t="s">
        <v>26</v>
      </c>
      <c r="G69" s="6">
        <v>7</v>
      </c>
      <c r="H69" t="s">
        <v>1970</v>
      </c>
      <c r="I69" s="6" t="s">
        <v>169</v>
      </c>
      <c r="J69" t="s">
        <v>1891</v>
      </c>
      <c r="K69">
        <f t="shared" si="0"/>
        <v>2017</v>
      </c>
    </row>
    <row r="70" hidden="1" spans="1:11">
      <c r="A70" s="6">
        <v>66</v>
      </c>
      <c r="B70" s="6" t="s">
        <v>2494</v>
      </c>
      <c r="C70" t="s">
        <v>2495</v>
      </c>
      <c r="D70" s="7" t="s">
        <v>2496</v>
      </c>
      <c r="E70" t="s">
        <v>2497</v>
      </c>
      <c r="F70" t="s">
        <v>26</v>
      </c>
      <c r="G70" s="6"/>
      <c r="H70" t="s">
        <v>2480</v>
      </c>
      <c r="I70" s="6" t="s">
        <v>2498</v>
      </c>
      <c r="J70" t="s">
        <v>1891</v>
      </c>
      <c r="K70" t="str">
        <f t="shared" ref="K70:K133" si="1">IFERROR(YEAR(I70),RIGHT(I70,4))</f>
        <v>2015</v>
      </c>
    </row>
    <row r="71" hidden="1" spans="1:11">
      <c r="A71" s="6">
        <v>67</v>
      </c>
      <c r="B71" s="6" t="s">
        <v>2499</v>
      </c>
      <c r="C71" t="s">
        <v>2500</v>
      </c>
      <c r="D71" s="7" t="s">
        <v>2501</v>
      </c>
      <c r="E71" t="s">
        <v>2502</v>
      </c>
      <c r="F71" t="s">
        <v>26</v>
      </c>
      <c r="G71" s="6">
        <v>7</v>
      </c>
      <c r="H71" t="s">
        <v>2503</v>
      </c>
      <c r="I71" s="6" t="s">
        <v>2504</v>
      </c>
      <c r="J71" t="s">
        <v>1891</v>
      </c>
      <c r="K71" t="str">
        <f t="shared" si="1"/>
        <v>2017</v>
      </c>
    </row>
    <row r="72" hidden="1" spans="1:11">
      <c r="A72" s="6">
        <v>68</v>
      </c>
      <c r="B72" s="6" t="s">
        <v>2505</v>
      </c>
      <c r="C72" t="s">
        <v>2506</v>
      </c>
      <c r="D72" s="7" t="s">
        <v>2507</v>
      </c>
      <c r="E72" t="s">
        <v>2508</v>
      </c>
      <c r="F72" t="s">
        <v>26</v>
      </c>
      <c r="G72" s="6"/>
      <c r="H72" t="s">
        <v>2509</v>
      </c>
      <c r="I72" s="6" t="s">
        <v>2498</v>
      </c>
      <c r="J72" t="s">
        <v>1891</v>
      </c>
      <c r="K72" t="str">
        <f t="shared" si="1"/>
        <v>2015</v>
      </c>
    </row>
    <row r="73" spans="1:11">
      <c r="A73" s="6">
        <v>69</v>
      </c>
      <c r="B73" s="6" t="s">
        <v>2510</v>
      </c>
      <c r="C73" t="s">
        <v>2511</v>
      </c>
      <c r="D73" s="7" t="s">
        <v>2512</v>
      </c>
      <c r="E73" t="s">
        <v>2513</v>
      </c>
      <c r="F73" t="s">
        <v>26</v>
      </c>
      <c r="G73" s="6">
        <v>7</v>
      </c>
      <c r="H73" t="s">
        <v>283</v>
      </c>
      <c r="I73" s="6" t="s">
        <v>531</v>
      </c>
      <c r="J73" t="s">
        <v>1891</v>
      </c>
      <c r="K73">
        <f t="shared" si="1"/>
        <v>2019</v>
      </c>
    </row>
    <row r="74" spans="1:11">
      <c r="A74" s="6">
        <v>70</v>
      </c>
      <c r="B74" s="6" t="s">
        <v>2514</v>
      </c>
      <c r="C74" t="s">
        <v>2515</v>
      </c>
      <c r="D74" s="7" t="s">
        <v>2516</v>
      </c>
      <c r="E74" t="s">
        <v>2517</v>
      </c>
      <c r="F74" t="s">
        <v>26</v>
      </c>
      <c r="G74" s="6">
        <v>7</v>
      </c>
      <c r="H74" t="s">
        <v>2518</v>
      </c>
      <c r="I74" s="6" t="s">
        <v>2519</v>
      </c>
      <c r="J74" t="s">
        <v>1891</v>
      </c>
      <c r="K74" t="str">
        <f t="shared" si="1"/>
        <v>2018</v>
      </c>
    </row>
    <row r="75" spans="1:11">
      <c r="A75" s="6">
        <v>71</v>
      </c>
      <c r="B75" s="6" t="s">
        <v>2520</v>
      </c>
      <c r="C75" t="s">
        <v>2521</v>
      </c>
      <c r="D75" s="7" t="s">
        <v>2522</v>
      </c>
      <c r="E75" t="s">
        <v>2523</v>
      </c>
      <c r="F75" t="s">
        <v>26</v>
      </c>
      <c r="G75" s="6">
        <v>7</v>
      </c>
      <c r="H75" t="s">
        <v>2524</v>
      </c>
      <c r="I75" s="6" t="s">
        <v>1413</v>
      </c>
      <c r="J75" t="s">
        <v>1891</v>
      </c>
      <c r="K75">
        <f t="shared" si="1"/>
        <v>2022</v>
      </c>
    </row>
    <row r="76" spans="1:11">
      <c r="A76" s="6">
        <v>72</v>
      </c>
      <c r="B76" s="6" t="s">
        <v>2525</v>
      </c>
      <c r="C76" t="s">
        <v>2526</v>
      </c>
      <c r="D76" s="7" t="s">
        <v>2527</v>
      </c>
      <c r="E76" t="s">
        <v>2528</v>
      </c>
      <c r="F76" t="s">
        <v>26</v>
      </c>
      <c r="G76" s="6">
        <v>7</v>
      </c>
      <c r="H76" t="s">
        <v>2529</v>
      </c>
      <c r="I76" s="6" t="s">
        <v>1489</v>
      </c>
      <c r="J76" t="s">
        <v>2260</v>
      </c>
      <c r="K76">
        <f t="shared" si="1"/>
        <v>2022</v>
      </c>
    </row>
    <row r="77" hidden="1" spans="1:11">
      <c r="A77" s="6">
        <v>73</v>
      </c>
      <c r="B77" s="6" t="s">
        <v>2530</v>
      </c>
      <c r="C77" t="s">
        <v>2531</v>
      </c>
      <c r="D77" s="7" t="s">
        <v>2532</v>
      </c>
      <c r="E77" t="s">
        <v>2533</v>
      </c>
      <c r="F77" t="s">
        <v>26</v>
      </c>
      <c r="G77" s="6">
        <v>7</v>
      </c>
      <c r="H77" t="s">
        <v>80</v>
      </c>
      <c r="I77" s="6" t="s">
        <v>169</v>
      </c>
      <c r="J77" t="s">
        <v>1891</v>
      </c>
      <c r="K77">
        <f t="shared" si="1"/>
        <v>2017</v>
      </c>
    </row>
    <row r="78" spans="1:11">
      <c r="A78" s="6">
        <v>74</v>
      </c>
      <c r="B78" s="6" t="s">
        <v>2534</v>
      </c>
      <c r="C78" t="s">
        <v>2535</v>
      </c>
      <c r="D78" s="7" t="s">
        <v>2536</v>
      </c>
      <c r="E78" t="s">
        <v>2537</v>
      </c>
      <c r="F78" t="s">
        <v>26</v>
      </c>
      <c r="G78" s="6">
        <v>7</v>
      </c>
      <c r="H78" t="s">
        <v>2538</v>
      </c>
      <c r="I78" s="6" t="s">
        <v>2539</v>
      </c>
      <c r="J78" t="s">
        <v>2260</v>
      </c>
      <c r="K78" t="str">
        <f t="shared" si="1"/>
        <v>2020</v>
      </c>
    </row>
    <row r="79" spans="1:11">
      <c r="A79" s="6">
        <v>75</v>
      </c>
      <c r="B79" s="6" t="s">
        <v>2540</v>
      </c>
      <c r="C79" t="s">
        <v>2541</v>
      </c>
      <c r="D79" s="7" t="s">
        <v>2542</v>
      </c>
      <c r="E79" t="s">
        <v>2543</v>
      </c>
      <c r="F79" t="s">
        <v>26</v>
      </c>
      <c r="G79" s="6">
        <v>7</v>
      </c>
      <c r="H79" t="s">
        <v>1555</v>
      </c>
      <c r="I79" s="6" t="s">
        <v>1547</v>
      </c>
      <c r="J79" t="s">
        <v>1886</v>
      </c>
      <c r="K79">
        <f t="shared" si="1"/>
        <v>2022</v>
      </c>
    </row>
    <row r="80" spans="1:11">
      <c r="A80" s="6">
        <v>76</v>
      </c>
      <c r="B80" s="6" t="s">
        <v>2544</v>
      </c>
      <c r="C80" t="s">
        <v>2545</v>
      </c>
      <c r="D80" s="7" t="s">
        <v>2546</v>
      </c>
      <c r="E80" t="s">
        <v>2547</v>
      </c>
      <c r="F80" t="s">
        <v>26</v>
      </c>
      <c r="G80" s="6">
        <v>7</v>
      </c>
      <c r="H80" t="s">
        <v>2548</v>
      </c>
      <c r="I80" s="6" t="s">
        <v>2549</v>
      </c>
      <c r="J80" t="s">
        <v>1891</v>
      </c>
      <c r="K80" t="str">
        <f t="shared" si="1"/>
        <v>2018</v>
      </c>
    </row>
    <row r="81" hidden="1" spans="1:11">
      <c r="A81" s="6">
        <v>77</v>
      </c>
      <c r="B81" s="6" t="s">
        <v>2550</v>
      </c>
      <c r="C81" t="s">
        <v>2551</v>
      </c>
      <c r="D81" s="7" t="s">
        <v>2552</v>
      </c>
      <c r="E81" t="s">
        <v>2553</v>
      </c>
      <c r="F81" t="s">
        <v>26</v>
      </c>
      <c r="G81" s="6">
        <v>7</v>
      </c>
      <c r="H81" t="s">
        <v>1970</v>
      </c>
      <c r="I81" s="6" t="s">
        <v>2554</v>
      </c>
      <c r="J81" t="s">
        <v>1891</v>
      </c>
      <c r="K81">
        <f t="shared" si="1"/>
        <v>2017</v>
      </c>
    </row>
    <row r="82" hidden="1" spans="1:11">
      <c r="A82" s="6">
        <v>78</v>
      </c>
      <c r="B82" s="6" t="s">
        <v>2555</v>
      </c>
      <c r="C82" t="s">
        <v>2556</v>
      </c>
      <c r="D82" s="7" t="s">
        <v>2557</v>
      </c>
      <c r="F82" t="s">
        <v>26</v>
      </c>
      <c r="G82" s="6"/>
      <c r="I82" s="6" t="s">
        <v>2558</v>
      </c>
      <c r="J82" t="s">
        <v>29</v>
      </c>
      <c r="K82">
        <f t="shared" si="1"/>
        <v>2010</v>
      </c>
    </row>
    <row r="83" hidden="1" spans="1:11">
      <c r="A83" s="6">
        <v>79</v>
      </c>
      <c r="B83" s="6" t="s">
        <v>2559</v>
      </c>
      <c r="C83" t="s">
        <v>562</v>
      </c>
      <c r="D83" s="7" t="s">
        <v>2560</v>
      </c>
      <c r="E83" t="s">
        <v>2561</v>
      </c>
      <c r="F83" t="s">
        <v>26</v>
      </c>
      <c r="G83" s="6"/>
      <c r="I83" s="6" t="s">
        <v>2562</v>
      </c>
      <c r="J83" t="s">
        <v>29</v>
      </c>
      <c r="K83">
        <f t="shared" si="1"/>
        <v>2009</v>
      </c>
    </row>
    <row r="84" hidden="1" spans="1:11">
      <c r="A84" s="6">
        <v>80</v>
      </c>
      <c r="B84" s="6" t="s">
        <v>2563</v>
      </c>
      <c r="C84" t="s">
        <v>2564</v>
      </c>
      <c r="D84" s="7" t="s">
        <v>2565</v>
      </c>
      <c r="E84" t="s">
        <v>669</v>
      </c>
      <c r="F84" t="s">
        <v>26</v>
      </c>
      <c r="G84" s="6"/>
      <c r="I84" s="6" t="s">
        <v>2566</v>
      </c>
      <c r="J84" t="s">
        <v>29</v>
      </c>
      <c r="K84">
        <f t="shared" si="1"/>
        <v>2009</v>
      </c>
    </row>
    <row r="85" hidden="1" spans="1:11">
      <c r="A85" s="6">
        <v>81</v>
      </c>
      <c r="B85" s="6" t="s">
        <v>2567</v>
      </c>
      <c r="C85" t="s">
        <v>2568</v>
      </c>
      <c r="D85" s="7" t="s">
        <v>2569</v>
      </c>
      <c r="F85" t="s">
        <v>26</v>
      </c>
      <c r="G85" s="6"/>
      <c r="I85" s="6" t="s">
        <v>2570</v>
      </c>
      <c r="J85" t="s">
        <v>29</v>
      </c>
      <c r="K85">
        <f t="shared" si="1"/>
        <v>2009</v>
      </c>
    </row>
    <row r="86" hidden="1" spans="1:11">
      <c r="A86" s="6">
        <v>82</v>
      </c>
      <c r="B86" s="6" t="s">
        <v>2571</v>
      </c>
      <c r="C86" t="s">
        <v>2572</v>
      </c>
      <c r="D86" s="7" t="s">
        <v>2573</v>
      </c>
      <c r="E86" t="s">
        <v>2574</v>
      </c>
      <c r="F86" t="s">
        <v>26</v>
      </c>
      <c r="G86" s="6"/>
      <c r="I86" s="6" t="s">
        <v>2575</v>
      </c>
      <c r="J86" t="s">
        <v>29</v>
      </c>
      <c r="K86">
        <f t="shared" si="1"/>
        <v>2009</v>
      </c>
    </row>
    <row r="87" hidden="1" spans="1:11">
      <c r="A87" s="6">
        <v>83</v>
      </c>
      <c r="B87" s="6" t="s">
        <v>2576</v>
      </c>
      <c r="C87" t="s">
        <v>2577</v>
      </c>
      <c r="D87" s="7" t="s">
        <v>2578</v>
      </c>
      <c r="E87" t="s">
        <v>2579</v>
      </c>
      <c r="F87" t="s">
        <v>26</v>
      </c>
      <c r="G87" s="6"/>
      <c r="I87" s="6" t="s">
        <v>2580</v>
      </c>
      <c r="J87" t="s">
        <v>29</v>
      </c>
      <c r="K87">
        <f t="shared" si="1"/>
        <v>2010</v>
      </c>
    </row>
    <row r="88" hidden="1" spans="1:11">
      <c r="A88" s="6">
        <v>84</v>
      </c>
      <c r="B88" s="6" t="s">
        <v>2581</v>
      </c>
      <c r="C88" t="s">
        <v>2582</v>
      </c>
      <c r="D88" s="7" t="s">
        <v>2583</v>
      </c>
      <c r="F88" t="s">
        <v>26</v>
      </c>
      <c r="G88" s="6"/>
      <c r="I88" s="6" t="s">
        <v>2584</v>
      </c>
      <c r="J88" t="s">
        <v>29</v>
      </c>
      <c r="K88">
        <f t="shared" si="1"/>
        <v>2009</v>
      </c>
    </row>
    <row r="89" hidden="1" spans="1:11">
      <c r="A89" s="6">
        <v>85</v>
      </c>
      <c r="B89" s="6" t="s">
        <v>2585</v>
      </c>
      <c r="C89" t="s">
        <v>2586</v>
      </c>
      <c r="D89" s="7" t="s">
        <v>2587</v>
      </c>
      <c r="F89" t="s">
        <v>26</v>
      </c>
      <c r="G89" s="6"/>
      <c r="I89" s="6" t="s">
        <v>2588</v>
      </c>
      <c r="J89" t="s">
        <v>29</v>
      </c>
      <c r="K89">
        <f t="shared" si="1"/>
        <v>2013</v>
      </c>
    </row>
    <row r="90" hidden="1" spans="1:11">
      <c r="A90" s="6">
        <v>86</v>
      </c>
      <c r="B90" s="6" t="s">
        <v>2589</v>
      </c>
      <c r="C90" t="s">
        <v>2590</v>
      </c>
      <c r="D90" s="7" t="s">
        <v>2591</v>
      </c>
      <c r="F90" t="s">
        <v>26</v>
      </c>
      <c r="G90" s="6"/>
      <c r="I90" s="6" t="s">
        <v>2592</v>
      </c>
      <c r="J90" t="s">
        <v>29</v>
      </c>
      <c r="K90">
        <f t="shared" si="1"/>
        <v>2010</v>
      </c>
    </row>
    <row r="91" hidden="1" spans="1:11">
      <c r="A91" s="6">
        <v>87</v>
      </c>
      <c r="B91" s="6" t="s">
        <v>2593</v>
      </c>
      <c r="C91" t="s">
        <v>2594</v>
      </c>
      <c r="D91" s="7" t="s">
        <v>2595</v>
      </c>
      <c r="E91" t="s">
        <v>669</v>
      </c>
      <c r="F91" t="s">
        <v>26</v>
      </c>
      <c r="G91" s="6"/>
      <c r="I91" s="6" t="s">
        <v>2596</v>
      </c>
      <c r="J91" t="s">
        <v>29</v>
      </c>
      <c r="K91">
        <f t="shared" si="1"/>
        <v>2012</v>
      </c>
    </row>
    <row r="92" hidden="1" spans="1:11">
      <c r="A92" s="6">
        <v>88</v>
      </c>
      <c r="B92" s="6" t="s">
        <v>2597</v>
      </c>
      <c r="C92" t="s">
        <v>2191</v>
      </c>
      <c r="D92" s="7" t="s">
        <v>2598</v>
      </c>
      <c r="E92" t="s">
        <v>2599</v>
      </c>
      <c r="F92" t="s">
        <v>26</v>
      </c>
      <c r="G92" s="6"/>
      <c r="I92" s="6" t="s">
        <v>1722</v>
      </c>
      <c r="J92" t="s">
        <v>29</v>
      </c>
      <c r="K92">
        <f t="shared" si="1"/>
        <v>2012</v>
      </c>
    </row>
    <row r="93" hidden="1" spans="1:11">
      <c r="A93" s="6">
        <v>89</v>
      </c>
      <c r="B93" s="6" t="s">
        <v>2600</v>
      </c>
      <c r="C93" t="s">
        <v>2601</v>
      </c>
      <c r="D93" s="7" t="s">
        <v>2602</v>
      </c>
      <c r="F93" t="s">
        <v>26</v>
      </c>
      <c r="G93" s="6"/>
      <c r="I93" s="6" t="s">
        <v>2603</v>
      </c>
      <c r="J93" t="s">
        <v>2604</v>
      </c>
      <c r="K93">
        <f t="shared" si="1"/>
        <v>2007</v>
      </c>
    </row>
    <row r="94" hidden="1" spans="1:11">
      <c r="A94" s="6">
        <v>90</v>
      </c>
      <c r="B94" s="6" t="s">
        <v>2605</v>
      </c>
      <c r="C94" t="s">
        <v>2606</v>
      </c>
      <c r="D94" s="7" t="s">
        <v>2607</v>
      </c>
      <c r="F94" t="s">
        <v>26</v>
      </c>
      <c r="G94" s="6"/>
      <c r="I94" s="6" t="s">
        <v>2608</v>
      </c>
      <c r="J94" t="s">
        <v>29</v>
      </c>
      <c r="K94">
        <f t="shared" si="1"/>
        <v>2008</v>
      </c>
    </row>
    <row r="95" hidden="1" spans="1:11">
      <c r="A95" s="6">
        <v>91</v>
      </c>
      <c r="B95" s="6" t="s">
        <v>2609</v>
      </c>
      <c r="C95" t="s">
        <v>2610</v>
      </c>
      <c r="D95" s="7" t="s">
        <v>2611</v>
      </c>
      <c r="E95" t="s">
        <v>669</v>
      </c>
      <c r="F95" t="s">
        <v>26</v>
      </c>
      <c r="G95" s="6"/>
      <c r="I95" s="6" t="s">
        <v>2308</v>
      </c>
      <c r="J95" t="s">
        <v>29</v>
      </c>
      <c r="K95">
        <f t="shared" si="1"/>
        <v>2008</v>
      </c>
    </row>
    <row r="96" spans="1:11">
      <c r="A96" s="6">
        <v>92</v>
      </c>
      <c r="B96" s="6" t="s">
        <v>2612</v>
      </c>
      <c r="C96" t="s">
        <v>2613</v>
      </c>
      <c r="D96" s="7" t="s">
        <v>2614</v>
      </c>
      <c r="F96" t="s">
        <v>26</v>
      </c>
      <c r="G96" s="6"/>
      <c r="I96" s="6" t="s">
        <v>1958</v>
      </c>
      <c r="J96" t="s">
        <v>2264</v>
      </c>
      <c r="K96" t="str">
        <f t="shared" si="1"/>
        <v>2023</v>
      </c>
    </row>
    <row r="97" hidden="1" spans="1:11">
      <c r="A97" s="6">
        <v>93</v>
      </c>
      <c r="B97" s="6" t="s">
        <v>2615</v>
      </c>
      <c r="C97" t="s">
        <v>2616</v>
      </c>
      <c r="D97" s="7" t="s">
        <v>2617</v>
      </c>
      <c r="F97" t="s">
        <v>26</v>
      </c>
      <c r="G97" s="6"/>
      <c r="I97" s="6" t="s">
        <v>2618</v>
      </c>
      <c r="J97" t="s">
        <v>29</v>
      </c>
      <c r="K97">
        <f t="shared" si="1"/>
        <v>2011</v>
      </c>
    </row>
    <row r="98" hidden="1" spans="1:11">
      <c r="A98" s="6">
        <v>94</v>
      </c>
      <c r="B98" s="6" t="s">
        <v>2619</v>
      </c>
      <c r="C98" t="s">
        <v>2620</v>
      </c>
      <c r="D98" s="7" t="s">
        <v>2621</v>
      </c>
      <c r="E98" t="s">
        <v>2622</v>
      </c>
      <c r="F98" t="s">
        <v>26</v>
      </c>
      <c r="G98" s="6">
        <v>7</v>
      </c>
      <c r="H98" t="s">
        <v>2623</v>
      </c>
      <c r="I98" s="6" t="s">
        <v>1760</v>
      </c>
      <c r="J98" t="s">
        <v>29</v>
      </c>
      <c r="K98">
        <f t="shared" si="1"/>
        <v>2014</v>
      </c>
    </row>
    <row r="99" hidden="1" spans="1:11">
      <c r="A99" s="6">
        <v>95</v>
      </c>
      <c r="B99" s="6" t="s">
        <v>2624</v>
      </c>
      <c r="C99" t="s">
        <v>2625</v>
      </c>
      <c r="D99" s="7" t="s">
        <v>2626</v>
      </c>
      <c r="F99" t="s">
        <v>26</v>
      </c>
      <c r="G99" s="6"/>
      <c r="I99" s="6" t="s">
        <v>2627</v>
      </c>
      <c r="J99" t="s">
        <v>29</v>
      </c>
      <c r="K99">
        <f t="shared" si="1"/>
        <v>2012</v>
      </c>
    </row>
    <row r="100" hidden="1" spans="1:11">
      <c r="A100" s="6">
        <v>96</v>
      </c>
      <c r="B100" s="6" t="s">
        <v>2628</v>
      </c>
      <c r="C100" t="s">
        <v>2629</v>
      </c>
      <c r="D100" s="7" t="s">
        <v>2630</v>
      </c>
      <c r="F100" t="s">
        <v>26</v>
      </c>
      <c r="G100" s="6"/>
      <c r="I100" s="6" t="s">
        <v>2308</v>
      </c>
      <c r="J100" t="s">
        <v>29</v>
      </c>
      <c r="K100">
        <f t="shared" si="1"/>
        <v>2008</v>
      </c>
    </row>
    <row r="101" hidden="1" spans="1:11">
      <c r="A101" s="6">
        <v>97</v>
      </c>
      <c r="B101" s="6" t="s">
        <v>2631</v>
      </c>
      <c r="C101" t="s">
        <v>2632</v>
      </c>
      <c r="D101" s="7" t="s">
        <v>2633</v>
      </c>
      <c r="F101" t="s">
        <v>26</v>
      </c>
      <c r="G101" s="6"/>
      <c r="I101" s="6" t="s">
        <v>2634</v>
      </c>
      <c r="J101" t="s">
        <v>29</v>
      </c>
      <c r="K101">
        <f t="shared" si="1"/>
        <v>2011</v>
      </c>
    </row>
    <row r="102" hidden="1" spans="1:11">
      <c r="A102" s="6">
        <v>98</v>
      </c>
      <c r="B102" s="6" t="s">
        <v>2635</v>
      </c>
      <c r="C102" t="s">
        <v>2636</v>
      </c>
      <c r="D102" s="7" t="s">
        <v>2637</v>
      </c>
      <c r="F102" t="s">
        <v>26</v>
      </c>
      <c r="G102" s="6"/>
      <c r="I102" s="6" t="s">
        <v>2580</v>
      </c>
      <c r="J102" t="s">
        <v>29</v>
      </c>
      <c r="K102">
        <f t="shared" si="1"/>
        <v>2010</v>
      </c>
    </row>
    <row r="103" hidden="1" spans="1:11">
      <c r="A103" s="6">
        <v>99</v>
      </c>
      <c r="B103" s="6" t="s">
        <v>2638</v>
      </c>
      <c r="C103" t="s">
        <v>2639</v>
      </c>
      <c r="D103" s="7" t="s">
        <v>2640</v>
      </c>
      <c r="E103" t="s">
        <v>2641</v>
      </c>
      <c r="F103" t="s">
        <v>26</v>
      </c>
      <c r="G103" s="6">
        <v>7</v>
      </c>
      <c r="H103" t="s">
        <v>2380</v>
      </c>
      <c r="I103" s="6" t="s">
        <v>2642</v>
      </c>
      <c r="J103" t="s">
        <v>29</v>
      </c>
      <c r="K103">
        <f t="shared" si="1"/>
        <v>2014</v>
      </c>
    </row>
    <row r="104" hidden="1" spans="1:11">
      <c r="A104" s="6">
        <v>100</v>
      </c>
      <c r="B104" s="6" t="s">
        <v>2643</v>
      </c>
      <c r="C104" t="s">
        <v>2644</v>
      </c>
      <c r="D104" s="7" t="s">
        <v>2645</v>
      </c>
      <c r="E104" t="s">
        <v>2646</v>
      </c>
      <c r="F104" t="s">
        <v>26</v>
      </c>
      <c r="G104" s="6"/>
      <c r="I104" s="6" t="s">
        <v>2647</v>
      </c>
      <c r="J104" t="s">
        <v>29</v>
      </c>
      <c r="K104">
        <f t="shared" si="1"/>
        <v>2013</v>
      </c>
    </row>
    <row r="105" hidden="1" spans="1:11">
      <c r="A105" s="6">
        <v>101</v>
      </c>
      <c r="B105" s="6" t="s">
        <v>2648</v>
      </c>
      <c r="C105" t="s">
        <v>2649</v>
      </c>
      <c r="D105" s="7" t="s">
        <v>2650</v>
      </c>
      <c r="E105" t="s">
        <v>669</v>
      </c>
      <c r="F105" t="s">
        <v>26</v>
      </c>
      <c r="G105" s="6"/>
      <c r="I105" s="6" t="s">
        <v>2386</v>
      </c>
      <c r="K105">
        <f t="shared" si="1"/>
        <v>2008</v>
      </c>
    </row>
    <row r="106" hidden="1" spans="1:11">
      <c r="A106" s="6">
        <v>102</v>
      </c>
      <c r="B106" s="6" t="s">
        <v>2651</v>
      </c>
      <c r="C106" t="s">
        <v>2652</v>
      </c>
      <c r="D106" s="7" t="s">
        <v>2653</v>
      </c>
      <c r="E106" t="s">
        <v>2654</v>
      </c>
      <c r="F106" t="s">
        <v>26</v>
      </c>
      <c r="G106" s="6">
        <v>6</v>
      </c>
      <c r="H106" t="s">
        <v>2655</v>
      </c>
      <c r="I106" s="6" t="s">
        <v>2656</v>
      </c>
      <c r="J106" t="s">
        <v>29</v>
      </c>
      <c r="K106">
        <f t="shared" si="1"/>
        <v>2014</v>
      </c>
    </row>
    <row r="107" hidden="1" spans="1:11">
      <c r="A107" s="6">
        <v>103</v>
      </c>
      <c r="B107" s="6" t="s">
        <v>2657</v>
      </c>
      <c r="C107" t="s">
        <v>2658</v>
      </c>
      <c r="D107" s="7" t="s">
        <v>2659</v>
      </c>
      <c r="E107" t="s">
        <v>2660</v>
      </c>
      <c r="F107" t="s">
        <v>26</v>
      </c>
      <c r="G107" s="6"/>
      <c r="I107" s="6" t="s">
        <v>2580</v>
      </c>
      <c r="J107" t="s">
        <v>29</v>
      </c>
      <c r="K107">
        <f t="shared" si="1"/>
        <v>2010</v>
      </c>
    </row>
    <row r="108" spans="1:11">
      <c r="A108" s="6">
        <v>104</v>
      </c>
      <c r="B108" s="6" t="s">
        <v>2661</v>
      </c>
      <c r="C108" t="s">
        <v>2662</v>
      </c>
      <c r="D108" s="7" t="s">
        <v>2663</v>
      </c>
      <c r="E108" t="s">
        <v>669</v>
      </c>
      <c r="F108" t="s">
        <v>26</v>
      </c>
      <c r="G108" s="6"/>
      <c r="I108" s="6" t="s">
        <v>1958</v>
      </c>
      <c r="J108" t="s">
        <v>2264</v>
      </c>
      <c r="K108" t="str">
        <f t="shared" si="1"/>
        <v>2023</v>
      </c>
    </row>
    <row r="109" hidden="1" spans="1:11">
      <c r="A109" s="6">
        <v>105</v>
      </c>
      <c r="B109" s="6" t="s">
        <v>2664</v>
      </c>
      <c r="C109" t="s">
        <v>2665</v>
      </c>
      <c r="D109" s="7" t="s">
        <v>2666</v>
      </c>
      <c r="E109" t="s">
        <v>2667</v>
      </c>
      <c r="F109" t="s">
        <v>26</v>
      </c>
      <c r="G109" s="6">
        <v>7</v>
      </c>
      <c r="H109" t="s">
        <v>106</v>
      </c>
      <c r="I109" s="6" t="s">
        <v>2668</v>
      </c>
      <c r="J109" t="s">
        <v>29</v>
      </c>
      <c r="K109">
        <f t="shared" si="1"/>
        <v>2015</v>
      </c>
    </row>
    <row r="110" hidden="1" spans="1:11">
      <c r="A110" s="6">
        <v>106</v>
      </c>
      <c r="B110" s="6" t="s">
        <v>2669</v>
      </c>
      <c r="C110" t="s">
        <v>2670</v>
      </c>
      <c r="D110" s="7" t="s">
        <v>2671</v>
      </c>
      <c r="E110" t="s">
        <v>669</v>
      </c>
      <c r="F110" t="s">
        <v>26</v>
      </c>
      <c r="G110" s="6"/>
      <c r="I110" s="6" t="s">
        <v>2566</v>
      </c>
      <c r="J110" t="s">
        <v>29</v>
      </c>
      <c r="K110">
        <f t="shared" si="1"/>
        <v>2009</v>
      </c>
    </row>
    <row r="111" hidden="1" spans="1:11">
      <c r="A111" s="6">
        <v>107</v>
      </c>
      <c r="B111" s="6" t="s">
        <v>2672</v>
      </c>
      <c r="C111" t="s">
        <v>2673</v>
      </c>
      <c r="D111" s="7" t="s">
        <v>2674</v>
      </c>
      <c r="E111" t="s">
        <v>2675</v>
      </c>
      <c r="F111" t="s">
        <v>26</v>
      </c>
      <c r="G111" s="6"/>
      <c r="I111" s="6" t="s">
        <v>2292</v>
      </c>
      <c r="J111" t="s">
        <v>29</v>
      </c>
      <c r="K111">
        <f t="shared" si="1"/>
        <v>2013</v>
      </c>
    </row>
    <row r="112" hidden="1" spans="1:11">
      <c r="A112" s="6">
        <v>108</v>
      </c>
      <c r="B112" s="6" t="s">
        <v>2676</v>
      </c>
      <c r="C112" t="s">
        <v>2677</v>
      </c>
      <c r="D112" s="7" t="s">
        <v>2678</v>
      </c>
      <c r="F112" t="s">
        <v>26</v>
      </c>
      <c r="G112" s="6"/>
      <c r="I112" s="6" t="s">
        <v>2592</v>
      </c>
      <c r="J112" t="s">
        <v>29</v>
      </c>
      <c r="K112">
        <f t="shared" si="1"/>
        <v>2010</v>
      </c>
    </row>
    <row r="113" hidden="1" spans="1:11">
      <c r="A113" s="6">
        <v>109</v>
      </c>
      <c r="B113" s="6" t="s">
        <v>2679</v>
      </c>
      <c r="C113" t="s">
        <v>2680</v>
      </c>
      <c r="D113" s="7" t="s">
        <v>2681</v>
      </c>
      <c r="E113">
        <v>5471737</v>
      </c>
      <c r="F113" t="s">
        <v>26</v>
      </c>
      <c r="G113" s="6"/>
      <c r="I113" s="6" t="s">
        <v>2647</v>
      </c>
      <c r="J113" t="s">
        <v>29</v>
      </c>
      <c r="K113">
        <f t="shared" si="1"/>
        <v>2013</v>
      </c>
    </row>
    <row r="114" hidden="1" spans="1:11">
      <c r="A114" s="6">
        <v>110</v>
      </c>
      <c r="B114" s="6" t="s">
        <v>2682</v>
      </c>
      <c r="C114" t="s">
        <v>2683</v>
      </c>
      <c r="D114" s="7" t="s">
        <v>2684</v>
      </c>
      <c r="E114" t="s">
        <v>2685</v>
      </c>
      <c r="F114" t="s">
        <v>26</v>
      </c>
      <c r="G114" s="6"/>
      <c r="I114" s="6" t="s">
        <v>2686</v>
      </c>
      <c r="J114" t="s">
        <v>29</v>
      </c>
      <c r="K114">
        <f t="shared" si="1"/>
        <v>2013</v>
      </c>
    </row>
    <row r="115" spans="1:11">
      <c r="A115" s="6">
        <v>111</v>
      </c>
      <c r="B115" s="6" t="s">
        <v>2687</v>
      </c>
      <c r="C115" t="s">
        <v>2688</v>
      </c>
      <c r="D115" s="7" t="s">
        <v>2689</v>
      </c>
      <c r="F115" t="s">
        <v>26</v>
      </c>
      <c r="G115" s="6"/>
      <c r="I115" s="6" t="s">
        <v>1958</v>
      </c>
      <c r="J115" t="s">
        <v>2264</v>
      </c>
      <c r="K115" t="str">
        <f t="shared" si="1"/>
        <v>2023</v>
      </c>
    </row>
    <row r="116" spans="1:11">
      <c r="A116" s="6">
        <v>112</v>
      </c>
      <c r="B116" s="6" t="s">
        <v>2690</v>
      </c>
      <c r="C116" t="s">
        <v>2691</v>
      </c>
      <c r="D116" s="7" t="s">
        <v>2692</v>
      </c>
      <c r="F116" t="s">
        <v>26</v>
      </c>
      <c r="G116" s="6"/>
      <c r="I116" s="6" t="s">
        <v>1958</v>
      </c>
      <c r="J116" t="s">
        <v>2264</v>
      </c>
      <c r="K116" t="str">
        <f t="shared" si="1"/>
        <v>2023</v>
      </c>
    </row>
    <row r="117" hidden="1" spans="1:11">
      <c r="A117" s="6">
        <v>113</v>
      </c>
      <c r="B117" s="6" t="s">
        <v>2693</v>
      </c>
      <c r="C117" t="s">
        <v>2694</v>
      </c>
      <c r="D117" s="7" t="s">
        <v>2695</v>
      </c>
      <c r="E117">
        <v>3722424</v>
      </c>
      <c r="F117" t="s">
        <v>26</v>
      </c>
      <c r="G117" s="6"/>
      <c r="I117" s="6" t="s">
        <v>2696</v>
      </c>
      <c r="J117" t="s">
        <v>29</v>
      </c>
      <c r="K117">
        <f t="shared" si="1"/>
        <v>2007</v>
      </c>
    </row>
    <row r="118" hidden="1" spans="1:11">
      <c r="A118" s="6">
        <v>114</v>
      </c>
      <c r="B118" s="6" t="s">
        <v>2697</v>
      </c>
      <c r="C118" t="s">
        <v>2698</v>
      </c>
      <c r="D118" s="7" t="s">
        <v>2699</v>
      </c>
      <c r="E118" t="s">
        <v>2700</v>
      </c>
      <c r="F118" t="s">
        <v>26</v>
      </c>
      <c r="G118" s="6">
        <v>7</v>
      </c>
      <c r="H118" t="s">
        <v>2701</v>
      </c>
      <c r="I118" s="6" t="s">
        <v>2702</v>
      </c>
      <c r="J118" t="s">
        <v>29</v>
      </c>
      <c r="K118">
        <f t="shared" si="1"/>
        <v>2015</v>
      </c>
    </row>
    <row r="119" hidden="1" spans="1:11">
      <c r="A119" s="6">
        <v>115</v>
      </c>
      <c r="B119" s="6" t="s">
        <v>2703</v>
      </c>
      <c r="C119" t="s">
        <v>2704</v>
      </c>
      <c r="D119" s="7" t="s">
        <v>2705</v>
      </c>
      <c r="E119" t="s">
        <v>2706</v>
      </c>
      <c r="F119" t="s">
        <v>26</v>
      </c>
      <c r="G119" s="6"/>
      <c r="I119" s="6" t="s">
        <v>2696</v>
      </c>
      <c r="J119" t="s">
        <v>29</v>
      </c>
      <c r="K119">
        <f t="shared" si="1"/>
        <v>2007</v>
      </c>
    </row>
    <row r="120" hidden="1" spans="1:11">
      <c r="A120" s="6">
        <v>116</v>
      </c>
      <c r="B120" s="6" t="s">
        <v>2707</v>
      </c>
      <c r="C120" t="s">
        <v>622</v>
      </c>
      <c r="D120" s="7" t="s">
        <v>2708</v>
      </c>
      <c r="F120" t="s">
        <v>26</v>
      </c>
      <c r="G120" s="6">
        <v>7</v>
      </c>
      <c r="H120" t="s">
        <v>64</v>
      </c>
      <c r="I120" s="6" t="s">
        <v>2709</v>
      </c>
      <c r="J120" t="s">
        <v>29</v>
      </c>
      <c r="K120">
        <f t="shared" si="1"/>
        <v>2014</v>
      </c>
    </row>
    <row r="121" hidden="1" spans="1:11">
      <c r="A121" s="6">
        <v>117</v>
      </c>
      <c r="B121" s="6" t="s">
        <v>2710</v>
      </c>
      <c r="C121" t="s">
        <v>2711</v>
      </c>
      <c r="D121" s="7" t="s">
        <v>2712</v>
      </c>
      <c r="E121" t="s">
        <v>2713</v>
      </c>
      <c r="F121" t="s">
        <v>26</v>
      </c>
      <c r="G121" s="6"/>
      <c r="I121" s="6" t="s">
        <v>2714</v>
      </c>
      <c r="J121" t="s">
        <v>29</v>
      </c>
      <c r="K121">
        <f t="shared" si="1"/>
        <v>2008</v>
      </c>
    </row>
    <row r="122" hidden="1" spans="1:11">
      <c r="A122" s="6">
        <v>118</v>
      </c>
      <c r="B122" s="6" t="s">
        <v>2715</v>
      </c>
      <c r="C122" t="s">
        <v>2716</v>
      </c>
      <c r="D122" s="7" t="s">
        <v>2717</v>
      </c>
      <c r="F122" t="s">
        <v>26</v>
      </c>
      <c r="G122" s="6"/>
      <c r="I122" s="6" t="s">
        <v>2718</v>
      </c>
      <c r="J122" t="s">
        <v>29</v>
      </c>
      <c r="K122">
        <f t="shared" si="1"/>
        <v>2011</v>
      </c>
    </row>
    <row r="123" hidden="1" spans="1:11">
      <c r="A123" s="6">
        <v>119</v>
      </c>
      <c r="B123" s="6" t="s">
        <v>2719</v>
      </c>
      <c r="C123" t="s">
        <v>2720</v>
      </c>
      <c r="D123" s="7" t="s">
        <v>2721</v>
      </c>
      <c r="F123" t="s">
        <v>26</v>
      </c>
      <c r="G123" s="6"/>
      <c r="I123" s="6" t="s">
        <v>2722</v>
      </c>
      <c r="J123" t="s">
        <v>29</v>
      </c>
      <c r="K123">
        <f t="shared" si="1"/>
        <v>2010</v>
      </c>
    </row>
    <row r="124" hidden="1" spans="1:11">
      <c r="A124" s="6">
        <v>120</v>
      </c>
      <c r="B124" s="6" t="s">
        <v>2723</v>
      </c>
      <c r="C124" t="s">
        <v>2724</v>
      </c>
      <c r="D124" s="7" t="s">
        <v>2725</v>
      </c>
      <c r="E124" t="s">
        <v>2726</v>
      </c>
      <c r="F124" t="s">
        <v>26</v>
      </c>
      <c r="G124" s="6"/>
      <c r="I124" s="6" t="s">
        <v>1694</v>
      </c>
      <c r="J124" t="s">
        <v>29</v>
      </c>
      <c r="K124">
        <f t="shared" si="1"/>
        <v>2009</v>
      </c>
    </row>
    <row r="125" hidden="1" spans="1:11">
      <c r="A125" s="6">
        <v>121</v>
      </c>
      <c r="B125" s="6" t="s">
        <v>2727</v>
      </c>
      <c r="C125" t="s">
        <v>2728</v>
      </c>
      <c r="D125" s="7" t="s">
        <v>2729</v>
      </c>
      <c r="E125" t="s">
        <v>2730</v>
      </c>
      <c r="F125" t="s">
        <v>26</v>
      </c>
      <c r="G125" s="6"/>
      <c r="I125" s="6" t="s">
        <v>2714</v>
      </c>
      <c r="J125" t="s">
        <v>29</v>
      </c>
      <c r="K125">
        <f t="shared" si="1"/>
        <v>2008</v>
      </c>
    </row>
    <row r="126" hidden="1" spans="1:11">
      <c r="A126" s="6">
        <v>122</v>
      </c>
      <c r="B126" s="6" t="s">
        <v>2731</v>
      </c>
      <c r="C126" t="s">
        <v>2732</v>
      </c>
      <c r="D126" s="7" t="s">
        <v>2733</v>
      </c>
      <c r="F126" t="s">
        <v>26</v>
      </c>
      <c r="G126" s="6"/>
      <c r="I126" s="6" t="s">
        <v>2345</v>
      </c>
      <c r="J126" t="s">
        <v>29</v>
      </c>
      <c r="K126">
        <f t="shared" si="1"/>
        <v>2009</v>
      </c>
    </row>
    <row r="127" hidden="1" spans="1:11">
      <c r="A127" s="6">
        <v>123</v>
      </c>
      <c r="B127" s="6" t="s">
        <v>2734</v>
      </c>
      <c r="C127" t="s">
        <v>2735</v>
      </c>
      <c r="D127" s="7" t="s">
        <v>2736</v>
      </c>
      <c r="E127" t="s">
        <v>2737</v>
      </c>
      <c r="F127" t="s">
        <v>26</v>
      </c>
      <c r="G127" s="6">
        <v>7</v>
      </c>
      <c r="H127" t="s">
        <v>106</v>
      </c>
      <c r="I127" s="6" t="s">
        <v>2738</v>
      </c>
      <c r="J127" t="s">
        <v>29</v>
      </c>
      <c r="K127">
        <f t="shared" si="1"/>
        <v>2014</v>
      </c>
    </row>
    <row r="128" hidden="1" spans="1:11">
      <c r="A128" s="6">
        <v>124</v>
      </c>
      <c r="B128" s="6" t="s">
        <v>2739</v>
      </c>
      <c r="C128" t="s">
        <v>2740</v>
      </c>
      <c r="D128" s="7" t="s">
        <v>2741</v>
      </c>
      <c r="E128">
        <v>8536843</v>
      </c>
      <c r="F128" t="s">
        <v>26</v>
      </c>
      <c r="G128" s="6"/>
      <c r="I128" s="6" t="s">
        <v>2742</v>
      </c>
      <c r="J128" t="s">
        <v>29</v>
      </c>
      <c r="K128">
        <f t="shared" si="1"/>
        <v>2012</v>
      </c>
    </row>
    <row r="129" hidden="1" spans="1:11">
      <c r="A129" s="6">
        <v>125</v>
      </c>
      <c r="B129" s="6" t="s">
        <v>2743</v>
      </c>
      <c r="C129" t="s">
        <v>2744</v>
      </c>
      <c r="D129" s="7" t="s">
        <v>2745</v>
      </c>
      <c r="E129" t="s">
        <v>2746</v>
      </c>
      <c r="F129" t="s">
        <v>26</v>
      </c>
      <c r="G129" s="6">
        <v>7</v>
      </c>
      <c r="H129" t="s">
        <v>2747</v>
      </c>
      <c r="I129" s="6" t="s">
        <v>2748</v>
      </c>
      <c r="J129" t="s">
        <v>29</v>
      </c>
      <c r="K129">
        <f t="shared" si="1"/>
        <v>2014</v>
      </c>
    </row>
    <row r="130" hidden="1" spans="1:11">
      <c r="A130" s="6">
        <v>126</v>
      </c>
      <c r="B130" s="6" t="s">
        <v>2749</v>
      </c>
      <c r="C130" t="s">
        <v>2750</v>
      </c>
      <c r="D130" s="7" t="s">
        <v>2751</v>
      </c>
      <c r="E130" t="s">
        <v>2752</v>
      </c>
      <c r="F130" t="s">
        <v>26</v>
      </c>
      <c r="G130" s="6"/>
      <c r="I130" s="6" t="s">
        <v>1717</v>
      </c>
      <c r="J130" t="s">
        <v>29</v>
      </c>
      <c r="K130">
        <f t="shared" si="1"/>
        <v>2011</v>
      </c>
    </row>
    <row r="131" hidden="1" spans="1:11">
      <c r="A131" s="6">
        <v>127</v>
      </c>
      <c r="B131" s="6" t="s">
        <v>2753</v>
      </c>
      <c r="C131" t="s">
        <v>2754</v>
      </c>
      <c r="D131" s="7" t="s">
        <v>2755</v>
      </c>
      <c r="E131" t="s">
        <v>2756</v>
      </c>
      <c r="F131" t="s">
        <v>26</v>
      </c>
      <c r="G131" s="6"/>
      <c r="I131" s="6" t="s">
        <v>2757</v>
      </c>
      <c r="K131">
        <f t="shared" si="1"/>
        <v>2010</v>
      </c>
    </row>
    <row r="132" hidden="1" spans="1:11">
      <c r="A132" s="6">
        <v>128</v>
      </c>
      <c r="B132" s="6" t="s">
        <v>2758</v>
      </c>
      <c r="C132" t="s">
        <v>2759</v>
      </c>
      <c r="D132" s="7" t="s">
        <v>2760</v>
      </c>
      <c r="F132" t="s">
        <v>26</v>
      </c>
      <c r="G132" s="6"/>
      <c r="I132" s="6" t="s">
        <v>2312</v>
      </c>
      <c r="J132" t="s">
        <v>29</v>
      </c>
      <c r="K132">
        <f t="shared" si="1"/>
        <v>2008</v>
      </c>
    </row>
    <row r="133" hidden="1" spans="1:11">
      <c r="A133" s="6">
        <v>129</v>
      </c>
      <c r="B133" s="6" t="s">
        <v>2761</v>
      </c>
      <c r="C133" t="s">
        <v>2762</v>
      </c>
      <c r="D133" s="7" t="s">
        <v>2763</v>
      </c>
      <c r="F133" t="s">
        <v>26</v>
      </c>
      <c r="G133" s="6"/>
      <c r="I133" s="6" t="s">
        <v>2764</v>
      </c>
      <c r="J133" t="s">
        <v>29</v>
      </c>
      <c r="K133">
        <f t="shared" si="1"/>
        <v>2007</v>
      </c>
    </row>
    <row r="134" hidden="1" spans="1:11">
      <c r="A134" s="6">
        <v>130</v>
      </c>
      <c r="B134" s="6" t="s">
        <v>2765</v>
      </c>
      <c r="C134" t="s">
        <v>2766</v>
      </c>
      <c r="D134" s="7" t="s">
        <v>2767</v>
      </c>
      <c r="E134" t="s">
        <v>2768</v>
      </c>
      <c r="F134" t="s">
        <v>26</v>
      </c>
      <c r="G134" s="6"/>
      <c r="I134" s="6" t="s">
        <v>2769</v>
      </c>
      <c r="J134" t="s">
        <v>29</v>
      </c>
      <c r="K134">
        <f t="shared" ref="K134:K197" si="2">IFERROR(YEAR(I134),RIGHT(I134,4))</f>
        <v>2012</v>
      </c>
    </row>
    <row r="135" hidden="1" spans="1:11">
      <c r="A135" s="6">
        <v>131</v>
      </c>
      <c r="B135" s="6" t="s">
        <v>2770</v>
      </c>
      <c r="C135" t="s">
        <v>2771</v>
      </c>
      <c r="D135" s="7" t="s">
        <v>2772</v>
      </c>
      <c r="F135" t="s">
        <v>26</v>
      </c>
      <c r="G135" s="6"/>
      <c r="I135" s="6" t="s">
        <v>2773</v>
      </c>
      <c r="J135" t="s">
        <v>29</v>
      </c>
      <c r="K135">
        <f t="shared" si="2"/>
        <v>2013</v>
      </c>
    </row>
    <row r="136" hidden="1" spans="1:11">
      <c r="A136" s="6">
        <v>132</v>
      </c>
      <c r="B136" s="6" t="s">
        <v>2774</v>
      </c>
      <c r="C136" t="s">
        <v>2775</v>
      </c>
      <c r="D136" s="7" t="s">
        <v>2776</v>
      </c>
      <c r="E136" t="s">
        <v>2777</v>
      </c>
      <c r="F136" t="s">
        <v>26</v>
      </c>
      <c r="G136" s="6"/>
      <c r="I136" s="6" t="s">
        <v>2364</v>
      </c>
      <c r="J136" t="s">
        <v>29</v>
      </c>
      <c r="K136">
        <f t="shared" si="2"/>
        <v>2008</v>
      </c>
    </row>
    <row r="137" hidden="1" spans="1:11">
      <c r="A137" s="6">
        <v>133</v>
      </c>
      <c r="B137" s="6" t="s">
        <v>2778</v>
      </c>
      <c r="C137" t="s">
        <v>2779</v>
      </c>
      <c r="D137" s="7" t="s">
        <v>2780</v>
      </c>
      <c r="F137" t="s">
        <v>26</v>
      </c>
      <c r="G137" s="6"/>
      <c r="I137" s="6" t="s">
        <v>2575</v>
      </c>
      <c r="J137" t="s">
        <v>29</v>
      </c>
      <c r="K137">
        <f t="shared" si="2"/>
        <v>2009</v>
      </c>
    </row>
    <row r="138" hidden="1" spans="1:11">
      <c r="A138" s="6">
        <v>134</v>
      </c>
      <c r="B138" s="6" t="s">
        <v>2781</v>
      </c>
      <c r="C138" t="s">
        <v>2782</v>
      </c>
      <c r="D138" s="7" t="s">
        <v>2783</v>
      </c>
      <c r="E138" t="s">
        <v>2784</v>
      </c>
      <c r="F138" t="s">
        <v>26</v>
      </c>
      <c r="G138" s="6"/>
      <c r="I138" s="6" t="s">
        <v>2558</v>
      </c>
      <c r="J138" t="s">
        <v>29</v>
      </c>
      <c r="K138">
        <f t="shared" si="2"/>
        <v>2010</v>
      </c>
    </row>
    <row r="139" hidden="1" spans="1:11">
      <c r="A139" s="6">
        <v>135</v>
      </c>
      <c r="B139" s="6" t="s">
        <v>2785</v>
      </c>
      <c r="C139" t="s">
        <v>2786</v>
      </c>
      <c r="D139" s="7" t="s">
        <v>2787</v>
      </c>
      <c r="E139" t="s">
        <v>2788</v>
      </c>
      <c r="F139" t="s">
        <v>26</v>
      </c>
      <c r="G139" s="6"/>
      <c r="I139" s="6" t="s">
        <v>2580</v>
      </c>
      <c r="J139" t="s">
        <v>29</v>
      </c>
      <c r="K139">
        <f t="shared" si="2"/>
        <v>2010</v>
      </c>
    </row>
    <row r="140" hidden="1" spans="1:11">
      <c r="A140" s="6">
        <v>136</v>
      </c>
      <c r="B140" s="6" t="s">
        <v>2789</v>
      </c>
      <c r="C140" t="s">
        <v>2790</v>
      </c>
      <c r="D140" s="7" t="s">
        <v>2791</v>
      </c>
      <c r="F140" t="s">
        <v>26</v>
      </c>
      <c r="G140" s="6"/>
      <c r="I140" s="6" t="s">
        <v>2792</v>
      </c>
      <c r="J140" t="s">
        <v>29</v>
      </c>
      <c r="K140">
        <f t="shared" si="2"/>
        <v>2013</v>
      </c>
    </row>
    <row r="141" hidden="1" spans="1:11">
      <c r="A141" s="6">
        <v>137</v>
      </c>
      <c r="B141" s="6" t="s">
        <v>2793</v>
      </c>
      <c r="C141" t="s">
        <v>2794</v>
      </c>
      <c r="D141" s="7" t="s">
        <v>2795</v>
      </c>
      <c r="E141" t="s">
        <v>2796</v>
      </c>
      <c r="F141" t="s">
        <v>26</v>
      </c>
      <c r="G141" s="6"/>
      <c r="I141" s="6" t="s">
        <v>2437</v>
      </c>
      <c r="J141" t="s">
        <v>29</v>
      </c>
      <c r="K141">
        <f t="shared" si="2"/>
        <v>2010</v>
      </c>
    </row>
    <row r="142" hidden="1" spans="1:11">
      <c r="A142" s="6">
        <v>138</v>
      </c>
      <c r="B142" s="6" t="s">
        <v>2797</v>
      </c>
      <c r="C142" t="s">
        <v>2798</v>
      </c>
      <c r="D142" s="7" t="s">
        <v>2799</v>
      </c>
      <c r="E142" t="s">
        <v>2800</v>
      </c>
      <c r="F142" t="s">
        <v>26</v>
      </c>
      <c r="G142" s="6"/>
      <c r="I142" s="6" t="s">
        <v>2801</v>
      </c>
      <c r="J142" t="s">
        <v>29</v>
      </c>
      <c r="K142">
        <f t="shared" si="2"/>
        <v>2008</v>
      </c>
    </row>
    <row r="143" hidden="1" spans="1:11">
      <c r="A143" s="6">
        <v>139</v>
      </c>
      <c r="B143" s="6" t="s">
        <v>2802</v>
      </c>
      <c r="C143" t="s">
        <v>2803</v>
      </c>
      <c r="D143" s="7" t="s">
        <v>2804</v>
      </c>
      <c r="E143" t="s">
        <v>2805</v>
      </c>
      <c r="F143" t="s">
        <v>26</v>
      </c>
      <c r="G143" s="6"/>
      <c r="I143" s="6" t="s">
        <v>2415</v>
      </c>
      <c r="J143" t="s">
        <v>29</v>
      </c>
      <c r="K143">
        <f t="shared" si="2"/>
        <v>2007</v>
      </c>
    </row>
    <row r="144" hidden="1" spans="1:11">
      <c r="A144" s="6">
        <v>140</v>
      </c>
      <c r="B144" s="6" t="s">
        <v>2806</v>
      </c>
      <c r="C144" t="s">
        <v>2807</v>
      </c>
      <c r="D144" s="7" t="s">
        <v>2808</v>
      </c>
      <c r="E144" t="s">
        <v>2809</v>
      </c>
      <c r="F144" t="s">
        <v>26</v>
      </c>
      <c r="G144" s="6"/>
      <c r="I144" s="6" t="s">
        <v>2596</v>
      </c>
      <c r="J144" t="s">
        <v>29</v>
      </c>
      <c r="K144">
        <f t="shared" si="2"/>
        <v>2012</v>
      </c>
    </row>
    <row r="145" hidden="1" spans="1:11">
      <c r="A145" s="6">
        <v>141</v>
      </c>
      <c r="B145" s="6" t="s">
        <v>2810</v>
      </c>
      <c r="C145" t="s">
        <v>2811</v>
      </c>
      <c r="D145" s="7" t="s">
        <v>2812</v>
      </c>
      <c r="F145" t="s">
        <v>26</v>
      </c>
      <c r="G145" s="6"/>
      <c r="I145" s="6" t="s">
        <v>2813</v>
      </c>
      <c r="J145" t="s">
        <v>29</v>
      </c>
      <c r="K145">
        <f t="shared" si="2"/>
        <v>2012</v>
      </c>
    </row>
    <row r="146" hidden="1" spans="1:11">
      <c r="A146" s="6">
        <v>142</v>
      </c>
      <c r="B146" s="6" t="s">
        <v>2814</v>
      </c>
      <c r="C146" t="s">
        <v>2815</v>
      </c>
      <c r="D146" s="7" t="s">
        <v>2816</v>
      </c>
      <c r="F146" t="s">
        <v>26</v>
      </c>
      <c r="G146" s="6"/>
      <c r="I146" s="6" t="s">
        <v>2580</v>
      </c>
      <c r="J146" t="s">
        <v>29</v>
      </c>
      <c r="K146">
        <f t="shared" si="2"/>
        <v>2010</v>
      </c>
    </row>
    <row r="147" spans="1:11">
      <c r="A147" s="6">
        <v>143</v>
      </c>
      <c r="B147" s="6" t="s">
        <v>2817</v>
      </c>
      <c r="C147" t="s">
        <v>2818</v>
      </c>
      <c r="D147" s="7" t="s">
        <v>2819</v>
      </c>
      <c r="E147" t="s">
        <v>2820</v>
      </c>
      <c r="F147" t="s">
        <v>26</v>
      </c>
      <c r="G147" s="6"/>
      <c r="I147" s="6" t="s">
        <v>1958</v>
      </c>
      <c r="J147" t="s">
        <v>2264</v>
      </c>
      <c r="K147" t="str">
        <f t="shared" si="2"/>
        <v>2023</v>
      </c>
    </row>
    <row r="148" hidden="1" spans="1:11">
      <c r="A148" s="6">
        <v>144</v>
      </c>
      <c r="B148" s="6" t="s">
        <v>2821</v>
      </c>
      <c r="C148" t="s">
        <v>2822</v>
      </c>
      <c r="D148" s="7" t="s">
        <v>2823</v>
      </c>
      <c r="F148" t="s">
        <v>26</v>
      </c>
      <c r="G148" s="6"/>
      <c r="I148" s="6" t="s">
        <v>2433</v>
      </c>
      <c r="J148" t="s">
        <v>29</v>
      </c>
      <c r="K148">
        <f t="shared" si="2"/>
        <v>2011</v>
      </c>
    </row>
    <row r="149" hidden="1" spans="1:11">
      <c r="A149" s="6">
        <v>145</v>
      </c>
      <c r="B149" s="6" t="s">
        <v>2824</v>
      </c>
      <c r="C149" t="s">
        <v>2825</v>
      </c>
      <c r="D149" s="7" t="s">
        <v>2826</v>
      </c>
      <c r="E149" t="s">
        <v>2827</v>
      </c>
      <c r="F149" t="s">
        <v>26</v>
      </c>
      <c r="G149" s="6"/>
      <c r="I149" s="6" t="s">
        <v>2828</v>
      </c>
      <c r="J149" t="s">
        <v>29</v>
      </c>
      <c r="K149">
        <f t="shared" si="2"/>
        <v>2012</v>
      </c>
    </row>
    <row r="150" hidden="1" spans="1:11">
      <c r="A150" s="6">
        <v>146</v>
      </c>
      <c r="B150" s="6" t="s">
        <v>2829</v>
      </c>
      <c r="C150" t="s">
        <v>2830</v>
      </c>
      <c r="D150" s="7" t="s">
        <v>2831</v>
      </c>
      <c r="E150">
        <v>8679807</v>
      </c>
      <c r="F150" t="s">
        <v>26</v>
      </c>
      <c r="G150" s="6"/>
      <c r="I150" s="6" t="s">
        <v>2792</v>
      </c>
      <c r="J150" t="s">
        <v>29</v>
      </c>
      <c r="K150">
        <f t="shared" si="2"/>
        <v>2013</v>
      </c>
    </row>
    <row r="151" hidden="1" spans="1:11">
      <c r="A151" s="6">
        <v>147</v>
      </c>
      <c r="B151" s="6" t="s">
        <v>2832</v>
      </c>
      <c r="C151" t="s">
        <v>2833</v>
      </c>
      <c r="D151" s="7" t="s">
        <v>2834</v>
      </c>
      <c r="F151" t="s">
        <v>26</v>
      </c>
      <c r="G151" s="6"/>
      <c r="I151" s="6" t="s">
        <v>2835</v>
      </c>
      <c r="J151" t="s">
        <v>1891</v>
      </c>
      <c r="K151" t="str">
        <f t="shared" si="2"/>
        <v>2007</v>
      </c>
    </row>
    <row r="152" hidden="1" spans="1:11">
      <c r="A152" s="6">
        <v>148</v>
      </c>
      <c r="B152" s="6" t="s">
        <v>2836</v>
      </c>
      <c r="C152" t="s">
        <v>2837</v>
      </c>
      <c r="D152" s="7" t="s">
        <v>2838</v>
      </c>
      <c r="E152" t="s">
        <v>669</v>
      </c>
      <c r="F152" t="s">
        <v>26</v>
      </c>
      <c r="G152" s="6"/>
      <c r="I152" s="6" t="s">
        <v>2839</v>
      </c>
      <c r="J152" t="s">
        <v>29</v>
      </c>
      <c r="K152">
        <f t="shared" si="2"/>
        <v>2009</v>
      </c>
    </row>
    <row r="153" hidden="1" spans="1:11">
      <c r="A153" s="6">
        <v>149</v>
      </c>
      <c r="B153" s="6" t="s">
        <v>2840</v>
      </c>
      <c r="C153" t="s">
        <v>2841</v>
      </c>
      <c r="D153" s="7" t="s">
        <v>2842</v>
      </c>
      <c r="E153" t="s">
        <v>669</v>
      </c>
      <c r="F153" t="s">
        <v>26</v>
      </c>
      <c r="G153" s="6"/>
      <c r="I153" s="6" t="s">
        <v>2588</v>
      </c>
      <c r="J153" t="s">
        <v>29</v>
      </c>
      <c r="K153">
        <f t="shared" si="2"/>
        <v>2013</v>
      </c>
    </row>
    <row r="154" hidden="1" spans="1:11">
      <c r="A154" s="6">
        <v>150</v>
      </c>
      <c r="B154" s="6" t="s">
        <v>2843</v>
      </c>
      <c r="C154" t="s">
        <v>2844</v>
      </c>
      <c r="D154" s="7" t="s">
        <v>2845</v>
      </c>
      <c r="E154" t="s">
        <v>2846</v>
      </c>
      <c r="F154" t="s">
        <v>26</v>
      </c>
      <c r="G154" s="6"/>
      <c r="I154" s="6" t="s">
        <v>1694</v>
      </c>
      <c r="J154" t="s">
        <v>2305</v>
      </c>
      <c r="K154">
        <f t="shared" si="2"/>
        <v>2009</v>
      </c>
    </row>
    <row r="155" hidden="1" spans="1:11">
      <c r="A155" s="6">
        <v>151</v>
      </c>
      <c r="B155" s="6" t="s">
        <v>2847</v>
      </c>
      <c r="C155" t="s">
        <v>2848</v>
      </c>
      <c r="D155" s="7" t="s">
        <v>2849</v>
      </c>
      <c r="E155" t="s">
        <v>669</v>
      </c>
      <c r="F155" t="s">
        <v>26</v>
      </c>
      <c r="G155" s="6"/>
      <c r="I155" s="6" t="s">
        <v>1727</v>
      </c>
      <c r="J155" t="s">
        <v>29</v>
      </c>
      <c r="K155">
        <f t="shared" si="2"/>
        <v>2012</v>
      </c>
    </row>
    <row r="156" hidden="1" spans="1:11">
      <c r="A156" s="6">
        <v>152</v>
      </c>
      <c r="B156" s="6" t="s">
        <v>2850</v>
      </c>
      <c r="C156" t="s">
        <v>2851</v>
      </c>
      <c r="D156" s="7" t="s">
        <v>2852</v>
      </c>
      <c r="E156" t="s">
        <v>2853</v>
      </c>
      <c r="F156" t="s">
        <v>26</v>
      </c>
      <c r="G156" s="6"/>
      <c r="I156" s="6" t="s">
        <v>2308</v>
      </c>
      <c r="J156" t="s">
        <v>29</v>
      </c>
      <c r="K156">
        <f t="shared" si="2"/>
        <v>2008</v>
      </c>
    </row>
    <row r="157" hidden="1" spans="1:11">
      <c r="A157" s="6">
        <v>153</v>
      </c>
      <c r="B157" s="6" t="s">
        <v>2854</v>
      </c>
      <c r="C157" t="s">
        <v>2855</v>
      </c>
      <c r="D157" s="7" t="s">
        <v>2856</v>
      </c>
      <c r="E157" t="s">
        <v>2857</v>
      </c>
      <c r="F157" t="s">
        <v>26</v>
      </c>
      <c r="G157" s="6"/>
      <c r="I157" s="6" t="s">
        <v>2742</v>
      </c>
      <c r="J157" t="s">
        <v>29</v>
      </c>
      <c r="K157">
        <f t="shared" si="2"/>
        <v>2012</v>
      </c>
    </row>
    <row r="158" hidden="1" spans="1:11">
      <c r="A158" s="6">
        <v>154</v>
      </c>
      <c r="B158" s="6" t="s">
        <v>2858</v>
      </c>
      <c r="C158" t="s">
        <v>2859</v>
      </c>
      <c r="D158" s="7" t="s">
        <v>2860</v>
      </c>
      <c r="E158">
        <v>5344169</v>
      </c>
      <c r="F158" t="s">
        <v>26</v>
      </c>
      <c r="G158" s="6"/>
      <c r="I158" s="6" t="s">
        <v>2386</v>
      </c>
      <c r="K158">
        <f t="shared" si="2"/>
        <v>2008</v>
      </c>
    </row>
    <row r="159" hidden="1" spans="1:11">
      <c r="A159" s="6">
        <v>155</v>
      </c>
      <c r="B159" s="6" t="s">
        <v>2861</v>
      </c>
      <c r="C159" t="s">
        <v>2862</v>
      </c>
      <c r="D159" s="7" t="s">
        <v>2863</v>
      </c>
      <c r="E159" t="s">
        <v>2864</v>
      </c>
      <c r="F159" t="s">
        <v>26</v>
      </c>
      <c r="G159" s="6"/>
      <c r="I159" s="6" t="s">
        <v>1684</v>
      </c>
      <c r="J159" t="s">
        <v>29</v>
      </c>
      <c r="K159">
        <f t="shared" si="2"/>
        <v>2008</v>
      </c>
    </row>
    <row r="160" hidden="1" spans="1:11">
      <c r="A160" s="6">
        <v>156</v>
      </c>
      <c r="B160" s="6" t="s">
        <v>2865</v>
      </c>
      <c r="C160" t="s">
        <v>2282</v>
      </c>
      <c r="D160" s="7" t="s">
        <v>2866</v>
      </c>
      <c r="E160" t="s">
        <v>2867</v>
      </c>
      <c r="F160" t="s">
        <v>26</v>
      </c>
      <c r="G160" s="6"/>
      <c r="I160" s="6" t="s">
        <v>2868</v>
      </c>
      <c r="J160" t="s">
        <v>29</v>
      </c>
      <c r="K160">
        <f t="shared" si="2"/>
        <v>2007</v>
      </c>
    </row>
    <row r="161" hidden="1" spans="1:11">
      <c r="A161" s="6">
        <v>157</v>
      </c>
      <c r="B161" s="6" t="s">
        <v>2869</v>
      </c>
      <c r="C161" t="s">
        <v>2870</v>
      </c>
      <c r="D161" s="7" t="s">
        <v>2871</v>
      </c>
      <c r="F161" t="s">
        <v>26</v>
      </c>
      <c r="G161" s="6">
        <v>7</v>
      </c>
      <c r="H161" t="s">
        <v>64</v>
      </c>
      <c r="I161" s="6" t="s">
        <v>2424</v>
      </c>
      <c r="J161" t="s">
        <v>29</v>
      </c>
      <c r="K161">
        <f t="shared" si="2"/>
        <v>2014</v>
      </c>
    </row>
    <row r="162" hidden="1" spans="1:11">
      <c r="A162" s="6">
        <v>158</v>
      </c>
      <c r="B162" s="6" t="s">
        <v>2096</v>
      </c>
      <c r="C162" t="s">
        <v>2097</v>
      </c>
      <c r="D162" s="7" t="s">
        <v>2872</v>
      </c>
      <c r="E162" t="s">
        <v>2099</v>
      </c>
      <c r="F162" t="s">
        <v>26</v>
      </c>
      <c r="G162" s="6">
        <v>6</v>
      </c>
      <c r="H162" t="s">
        <v>2100</v>
      </c>
      <c r="I162" s="6" t="s">
        <v>2018</v>
      </c>
      <c r="J162" t="s">
        <v>29</v>
      </c>
      <c r="K162">
        <f t="shared" si="2"/>
        <v>2016</v>
      </c>
    </row>
    <row r="163" hidden="1" spans="1:11">
      <c r="A163" s="6">
        <v>159</v>
      </c>
      <c r="B163" s="6" t="s">
        <v>2873</v>
      </c>
      <c r="C163" t="s">
        <v>2874</v>
      </c>
      <c r="D163" s="7" t="s">
        <v>2875</v>
      </c>
      <c r="E163" t="s">
        <v>2876</v>
      </c>
      <c r="F163" t="s">
        <v>26</v>
      </c>
      <c r="G163" s="6"/>
      <c r="I163" s="6" t="s">
        <v>2877</v>
      </c>
      <c r="J163" t="s">
        <v>29</v>
      </c>
      <c r="K163">
        <f t="shared" si="2"/>
        <v>2013</v>
      </c>
    </row>
    <row r="164" hidden="1" spans="1:11">
      <c r="A164" s="6">
        <v>160</v>
      </c>
      <c r="B164" s="6" t="s">
        <v>2878</v>
      </c>
      <c r="C164" t="s">
        <v>2879</v>
      </c>
      <c r="D164" s="7" t="s">
        <v>2880</v>
      </c>
      <c r="E164">
        <v>3895323</v>
      </c>
      <c r="F164" t="s">
        <v>26</v>
      </c>
      <c r="G164" s="6"/>
      <c r="I164" s="6" t="s">
        <v>2570</v>
      </c>
      <c r="J164" t="s">
        <v>29</v>
      </c>
      <c r="K164">
        <f t="shared" si="2"/>
        <v>2009</v>
      </c>
    </row>
    <row r="165" hidden="1" spans="1:11">
      <c r="A165" s="6">
        <v>161</v>
      </c>
      <c r="B165" s="6" t="s">
        <v>2881</v>
      </c>
      <c r="C165" t="s">
        <v>2882</v>
      </c>
      <c r="D165" s="7" t="s">
        <v>2883</v>
      </c>
      <c r="E165" t="s">
        <v>2884</v>
      </c>
      <c r="F165" t="s">
        <v>26</v>
      </c>
      <c r="G165" s="6"/>
      <c r="I165" s="6" t="s">
        <v>2885</v>
      </c>
      <c r="J165" t="s">
        <v>29</v>
      </c>
      <c r="K165">
        <f t="shared" si="2"/>
        <v>2012</v>
      </c>
    </row>
    <row r="166" hidden="1" spans="1:11">
      <c r="A166" s="6">
        <v>162</v>
      </c>
      <c r="B166" s="6" t="s">
        <v>1738</v>
      </c>
      <c r="C166" t="s">
        <v>1739</v>
      </c>
      <c r="D166" s="7" t="s">
        <v>1740</v>
      </c>
      <c r="E166" t="s">
        <v>1741</v>
      </c>
      <c r="F166" t="s">
        <v>26</v>
      </c>
      <c r="G166" s="6"/>
      <c r="I166" s="6" t="s">
        <v>1743</v>
      </c>
      <c r="J166" t="s">
        <v>29</v>
      </c>
      <c r="K166">
        <f t="shared" si="2"/>
        <v>2013</v>
      </c>
    </row>
    <row r="167" hidden="1" spans="1:11">
      <c r="A167" s="6">
        <v>163</v>
      </c>
      <c r="B167" s="6" t="s">
        <v>2886</v>
      </c>
      <c r="C167" t="s">
        <v>2887</v>
      </c>
      <c r="D167" s="7" t="s">
        <v>2888</v>
      </c>
      <c r="E167">
        <v>8926658</v>
      </c>
      <c r="F167" t="s">
        <v>26</v>
      </c>
      <c r="G167" s="6">
        <v>7</v>
      </c>
      <c r="H167" t="s">
        <v>2509</v>
      </c>
      <c r="I167" s="6" t="s">
        <v>1749</v>
      </c>
      <c r="J167" t="s">
        <v>29</v>
      </c>
      <c r="K167">
        <f t="shared" si="2"/>
        <v>2014</v>
      </c>
    </row>
    <row r="168" hidden="1" spans="1:11">
      <c r="A168" s="6">
        <v>164</v>
      </c>
      <c r="B168" s="6" t="s">
        <v>2889</v>
      </c>
      <c r="C168" t="s">
        <v>2890</v>
      </c>
      <c r="D168" s="7" t="s">
        <v>2891</v>
      </c>
      <c r="F168" t="s">
        <v>26</v>
      </c>
      <c r="G168" s="6"/>
      <c r="I168" s="6" t="s">
        <v>2588</v>
      </c>
      <c r="J168" t="s">
        <v>29</v>
      </c>
      <c r="K168">
        <f t="shared" si="2"/>
        <v>2013</v>
      </c>
    </row>
    <row r="169" hidden="1" spans="1:11">
      <c r="A169" s="6">
        <v>165</v>
      </c>
      <c r="B169" s="6" t="s">
        <v>2892</v>
      </c>
      <c r="C169" t="s">
        <v>2893</v>
      </c>
      <c r="D169" s="7" t="s">
        <v>2894</v>
      </c>
      <c r="E169" t="s">
        <v>2895</v>
      </c>
      <c r="F169" t="s">
        <v>26</v>
      </c>
      <c r="G169" s="6">
        <v>7</v>
      </c>
      <c r="H169" t="s">
        <v>75</v>
      </c>
      <c r="I169" s="6" t="s">
        <v>2896</v>
      </c>
      <c r="J169" t="s">
        <v>29</v>
      </c>
      <c r="K169">
        <f t="shared" si="2"/>
        <v>2015</v>
      </c>
    </row>
    <row r="170" hidden="1" spans="1:11">
      <c r="A170" s="6">
        <v>166</v>
      </c>
      <c r="B170" s="6" t="s">
        <v>2897</v>
      </c>
      <c r="C170" t="s">
        <v>2898</v>
      </c>
      <c r="D170" s="7" t="s">
        <v>2899</v>
      </c>
      <c r="E170" t="s">
        <v>2900</v>
      </c>
      <c r="F170" t="s">
        <v>26</v>
      </c>
      <c r="G170" s="6"/>
      <c r="I170" s="6" t="s">
        <v>2295</v>
      </c>
      <c r="J170" t="s">
        <v>29</v>
      </c>
      <c r="K170">
        <f t="shared" si="2"/>
        <v>2011</v>
      </c>
    </row>
    <row r="171" hidden="1" spans="1:11">
      <c r="A171" s="6">
        <v>167</v>
      </c>
      <c r="B171" s="6" t="s">
        <v>2901</v>
      </c>
      <c r="C171" t="s">
        <v>2902</v>
      </c>
      <c r="D171" s="7" t="s">
        <v>2903</v>
      </c>
      <c r="E171">
        <v>5993385</v>
      </c>
      <c r="F171" t="s">
        <v>26</v>
      </c>
      <c r="G171" s="6"/>
      <c r="I171" s="6" t="s">
        <v>1712</v>
      </c>
      <c r="J171" t="s">
        <v>29</v>
      </c>
      <c r="K171">
        <f t="shared" si="2"/>
        <v>2011</v>
      </c>
    </row>
    <row r="172" hidden="1" spans="1:11">
      <c r="A172" s="6">
        <v>168</v>
      </c>
      <c r="B172" s="6" t="s">
        <v>2904</v>
      </c>
      <c r="C172" t="s">
        <v>2905</v>
      </c>
      <c r="D172" s="7" t="s">
        <v>2906</v>
      </c>
      <c r="E172" t="s">
        <v>2907</v>
      </c>
      <c r="F172" t="s">
        <v>26</v>
      </c>
      <c r="G172" s="6"/>
      <c r="I172" s="6" t="s">
        <v>2588</v>
      </c>
      <c r="J172" t="s">
        <v>29</v>
      </c>
      <c r="K172">
        <f t="shared" si="2"/>
        <v>2013</v>
      </c>
    </row>
    <row r="173" hidden="1" spans="1:11">
      <c r="A173" s="6">
        <v>169</v>
      </c>
      <c r="B173" s="6" t="s">
        <v>2908</v>
      </c>
      <c r="C173" t="s">
        <v>2762</v>
      </c>
      <c r="D173" s="7" t="s">
        <v>2909</v>
      </c>
      <c r="E173" t="s">
        <v>2910</v>
      </c>
      <c r="F173" t="s">
        <v>26</v>
      </c>
      <c r="G173" s="6">
        <v>7</v>
      </c>
      <c r="H173" t="s">
        <v>2380</v>
      </c>
      <c r="I173" s="6" t="s">
        <v>2476</v>
      </c>
      <c r="J173" t="s">
        <v>29</v>
      </c>
      <c r="K173">
        <f t="shared" si="2"/>
        <v>2014</v>
      </c>
    </row>
    <row r="174" hidden="1" spans="1:11">
      <c r="A174" s="6">
        <v>170</v>
      </c>
      <c r="B174" s="6" t="s">
        <v>2911</v>
      </c>
      <c r="C174" t="s">
        <v>2912</v>
      </c>
      <c r="D174" s="7" t="s">
        <v>2913</v>
      </c>
      <c r="E174" t="s">
        <v>2914</v>
      </c>
      <c r="F174" t="s">
        <v>26</v>
      </c>
      <c r="G174" s="6"/>
      <c r="I174" s="6" t="s">
        <v>1717</v>
      </c>
      <c r="J174" t="s">
        <v>29</v>
      </c>
      <c r="K174">
        <f t="shared" si="2"/>
        <v>2011</v>
      </c>
    </row>
    <row r="175" hidden="1" spans="1:11">
      <c r="A175" s="6">
        <v>171</v>
      </c>
      <c r="B175" s="6" t="s">
        <v>2915</v>
      </c>
      <c r="C175" t="s">
        <v>2916</v>
      </c>
      <c r="D175" s="7" t="s">
        <v>2917</v>
      </c>
      <c r="E175" t="s">
        <v>2918</v>
      </c>
      <c r="F175" t="s">
        <v>26</v>
      </c>
      <c r="G175" s="6">
        <v>6</v>
      </c>
      <c r="H175" t="s">
        <v>2655</v>
      </c>
      <c r="I175" s="6" t="s">
        <v>2476</v>
      </c>
      <c r="J175" t="s">
        <v>29</v>
      </c>
      <c r="K175">
        <f t="shared" si="2"/>
        <v>2014</v>
      </c>
    </row>
    <row r="176" hidden="1" spans="1:11">
      <c r="A176" s="6">
        <v>172</v>
      </c>
      <c r="B176" s="6" t="s">
        <v>2919</v>
      </c>
      <c r="C176" t="s">
        <v>1007</v>
      </c>
      <c r="D176" s="7" t="s">
        <v>2920</v>
      </c>
      <c r="E176" t="s">
        <v>2921</v>
      </c>
      <c r="F176" t="s">
        <v>26</v>
      </c>
      <c r="G176" s="6"/>
      <c r="I176" s="6" t="s">
        <v>2877</v>
      </c>
      <c r="J176" t="s">
        <v>29</v>
      </c>
      <c r="K176">
        <f t="shared" si="2"/>
        <v>2013</v>
      </c>
    </row>
    <row r="177" hidden="1" spans="1:11">
      <c r="A177" s="6">
        <v>173</v>
      </c>
      <c r="B177" s="6" t="s">
        <v>2922</v>
      </c>
      <c r="C177" t="s">
        <v>1229</v>
      </c>
      <c r="D177" s="7" t="s">
        <v>2923</v>
      </c>
      <c r="F177" t="s">
        <v>26</v>
      </c>
      <c r="G177" s="6"/>
      <c r="I177" s="6" t="s">
        <v>2566</v>
      </c>
      <c r="J177" t="s">
        <v>29</v>
      </c>
      <c r="K177">
        <f t="shared" si="2"/>
        <v>2009</v>
      </c>
    </row>
    <row r="178" hidden="1" spans="1:11">
      <c r="A178" s="6">
        <v>174</v>
      </c>
      <c r="B178" s="6" t="s">
        <v>2924</v>
      </c>
      <c r="C178" t="s">
        <v>1560</v>
      </c>
      <c r="D178" s="7" t="s">
        <v>2925</v>
      </c>
      <c r="E178" t="s">
        <v>2926</v>
      </c>
      <c r="F178" t="s">
        <v>26</v>
      </c>
      <c r="G178" s="6"/>
      <c r="I178" s="6" t="s">
        <v>2627</v>
      </c>
      <c r="J178" t="s">
        <v>29</v>
      </c>
      <c r="K178">
        <f t="shared" si="2"/>
        <v>2012</v>
      </c>
    </row>
    <row r="179" hidden="1" spans="1:11">
      <c r="A179" s="6">
        <v>175</v>
      </c>
      <c r="B179" s="6" t="s">
        <v>2927</v>
      </c>
      <c r="C179" t="s">
        <v>2928</v>
      </c>
      <c r="D179" s="7" t="s">
        <v>2929</v>
      </c>
      <c r="E179" t="s">
        <v>669</v>
      </c>
      <c r="F179" t="s">
        <v>26</v>
      </c>
      <c r="G179" s="6"/>
      <c r="I179" s="6" t="s">
        <v>2930</v>
      </c>
      <c r="J179" t="s">
        <v>1886</v>
      </c>
      <c r="K179" t="str">
        <f t="shared" si="2"/>
        <v>2006</v>
      </c>
    </row>
    <row r="180" hidden="1" spans="1:11">
      <c r="A180" s="6">
        <v>176</v>
      </c>
      <c r="B180" s="6" t="s">
        <v>2931</v>
      </c>
      <c r="C180" t="s">
        <v>2932</v>
      </c>
      <c r="D180" s="7" t="s">
        <v>2933</v>
      </c>
      <c r="E180" t="s">
        <v>2934</v>
      </c>
      <c r="F180" t="s">
        <v>26</v>
      </c>
      <c r="G180" s="6"/>
      <c r="I180" s="6" t="s">
        <v>2935</v>
      </c>
      <c r="J180" t="s">
        <v>29</v>
      </c>
      <c r="K180">
        <f t="shared" si="2"/>
        <v>2010</v>
      </c>
    </row>
    <row r="181" spans="1:11">
      <c r="A181" s="6">
        <v>177</v>
      </c>
      <c r="B181" s="6" t="s">
        <v>2936</v>
      </c>
      <c r="C181" t="s">
        <v>2937</v>
      </c>
      <c r="D181" s="7" t="s">
        <v>2938</v>
      </c>
      <c r="E181" t="s">
        <v>2939</v>
      </c>
      <c r="F181" t="s">
        <v>26</v>
      </c>
      <c r="G181" s="6"/>
      <c r="I181" s="6" t="s">
        <v>1958</v>
      </c>
      <c r="J181" t="s">
        <v>2264</v>
      </c>
      <c r="K181" t="str">
        <f t="shared" si="2"/>
        <v>2023</v>
      </c>
    </row>
    <row r="182" hidden="1" spans="1:11">
      <c r="A182" s="6">
        <v>178</v>
      </c>
      <c r="B182" s="6" t="s">
        <v>2940</v>
      </c>
      <c r="C182" t="s">
        <v>2941</v>
      </c>
      <c r="D182" s="7" t="s">
        <v>2942</v>
      </c>
      <c r="E182" t="s">
        <v>2943</v>
      </c>
      <c r="F182" t="s">
        <v>26</v>
      </c>
      <c r="G182" s="6"/>
      <c r="I182" s="6" t="s">
        <v>2608</v>
      </c>
      <c r="J182" t="s">
        <v>29</v>
      </c>
      <c r="K182">
        <f t="shared" si="2"/>
        <v>2008</v>
      </c>
    </row>
    <row r="183" hidden="1" spans="1:11">
      <c r="A183" s="6">
        <v>179</v>
      </c>
      <c r="B183" s="6" t="s">
        <v>2183</v>
      </c>
      <c r="C183" t="s">
        <v>155</v>
      </c>
      <c r="D183" s="7" t="s">
        <v>2184</v>
      </c>
      <c r="E183" t="s">
        <v>2185</v>
      </c>
      <c r="F183" t="s">
        <v>26</v>
      </c>
      <c r="G183" s="6">
        <v>7</v>
      </c>
      <c r="H183" t="s">
        <v>106</v>
      </c>
      <c r="I183" s="6" t="s">
        <v>2007</v>
      </c>
      <c r="J183" t="s">
        <v>29</v>
      </c>
      <c r="K183">
        <f t="shared" si="2"/>
        <v>2016</v>
      </c>
    </row>
    <row r="184" hidden="1" spans="1:11">
      <c r="A184" s="6">
        <v>180</v>
      </c>
      <c r="B184" s="6" t="s">
        <v>2944</v>
      </c>
      <c r="C184" t="s">
        <v>2945</v>
      </c>
      <c r="D184" s="7" t="s">
        <v>2946</v>
      </c>
      <c r="E184" t="s">
        <v>669</v>
      </c>
      <c r="F184" t="s">
        <v>26</v>
      </c>
      <c r="G184" s="6"/>
      <c r="I184" s="6" t="s">
        <v>2570</v>
      </c>
      <c r="J184" t="s">
        <v>29</v>
      </c>
      <c r="K184">
        <f t="shared" si="2"/>
        <v>2009</v>
      </c>
    </row>
    <row r="185" spans="1:11">
      <c r="A185" s="6">
        <v>181</v>
      </c>
      <c r="B185" s="6" t="s">
        <v>2947</v>
      </c>
      <c r="C185" t="s">
        <v>2948</v>
      </c>
      <c r="D185" s="7" t="s">
        <v>2949</v>
      </c>
      <c r="E185" t="s">
        <v>2950</v>
      </c>
      <c r="F185" t="s">
        <v>26</v>
      </c>
      <c r="G185" s="6"/>
      <c r="I185" s="6" t="s">
        <v>1958</v>
      </c>
      <c r="J185" t="s">
        <v>2264</v>
      </c>
      <c r="K185" t="str">
        <f t="shared" si="2"/>
        <v>2023</v>
      </c>
    </row>
    <row r="186" hidden="1" spans="1:11">
      <c r="A186" s="6">
        <v>182</v>
      </c>
      <c r="B186" s="6" t="s">
        <v>2951</v>
      </c>
      <c r="C186" t="s">
        <v>2952</v>
      </c>
      <c r="D186" s="7" t="s">
        <v>2953</v>
      </c>
      <c r="F186" t="s">
        <v>26</v>
      </c>
      <c r="G186" s="6"/>
      <c r="I186" s="6" t="s">
        <v>2603</v>
      </c>
      <c r="J186" t="s">
        <v>2604</v>
      </c>
      <c r="K186">
        <f t="shared" si="2"/>
        <v>2007</v>
      </c>
    </row>
    <row r="187" hidden="1" spans="1:11">
      <c r="A187" s="6">
        <v>183</v>
      </c>
      <c r="B187" s="6" t="s">
        <v>2954</v>
      </c>
      <c r="C187" t="s">
        <v>2955</v>
      </c>
      <c r="D187" s="7" t="s">
        <v>2956</v>
      </c>
      <c r="E187" t="s">
        <v>2957</v>
      </c>
      <c r="F187" t="s">
        <v>26</v>
      </c>
      <c r="G187" s="6"/>
      <c r="I187" s="6" t="s">
        <v>1684</v>
      </c>
      <c r="J187" t="s">
        <v>29</v>
      </c>
      <c r="K187">
        <f t="shared" si="2"/>
        <v>2008</v>
      </c>
    </row>
    <row r="188" hidden="1" spans="1:11">
      <c r="A188" s="6">
        <v>184</v>
      </c>
      <c r="B188" s="6" t="s">
        <v>2958</v>
      </c>
      <c r="C188" t="s">
        <v>450</v>
      </c>
      <c r="D188" s="7" t="s">
        <v>2959</v>
      </c>
      <c r="F188" t="s">
        <v>26</v>
      </c>
      <c r="G188" s="6"/>
      <c r="I188" s="6" t="s">
        <v>2437</v>
      </c>
      <c r="J188" t="s">
        <v>29</v>
      </c>
      <c r="K188">
        <f t="shared" si="2"/>
        <v>2010</v>
      </c>
    </row>
    <row r="189" hidden="1" spans="1:11">
      <c r="A189" s="6">
        <v>185</v>
      </c>
      <c r="B189" s="6" t="s">
        <v>2960</v>
      </c>
      <c r="C189" t="s">
        <v>2961</v>
      </c>
      <c r="D189" s="7" t="s">
        <v>2962</v>
      </c>
      <c r="E189" t="s">
        <v>669</v>
      </c>
      <c r="F189" t="s">
        <v>26</v>
      </c>
      <c r="G189" s="6">
        <v>6</v>
      </c>
      <c r="H189" t="s">
        <v>2963</v>
      </c>
      <c r="I189" s="6" t="s">
        <v>1760</v>
      </c>
      <c r="J189" t="s">
        <v>29</v>
      </c>
      <c r="K189">
        <f t="shared" si="2"/>
        <v>2014</v>
      </c>
    </row>
    <row r="190" hidden="1" spans="1:11">
      <c r="A190" s="6">
        <v>186</v>
      </c>
      <c r="B190" s="6" t="s">
        <v>2964</v>
      </c>
      <c r="C190" t="s">
        <v>2965</v>
      </c>
      <c r="D190" s="7" t="s">
        <v>2966</v>
      </c>
      <c r="E190" t="s">
        <v>2967</v>
      </c>
      <c r="F190" t="s">
        <v>26</v>
      </c>
      <c r="G190" s="6"/>
      <c r="I190" s="6" t="s">
        <v>2968</v>
      </c>
      <c r="J190" t="s">
        <v>29</v>
      </c>
      <c r="K190">
        <f t="shared" si="2"/>
        <v>2009</v>
      </c>
    </row>
    <row r="191" hidden="1" spans="1:11">
      <c r="A191" s="6">
        <v>187</v>
      </c>
      <c r="B191" s="6" t="s">
        <v>2969</v>
      </c>
      <c r="C191" t="s">
        <v>784</v>
      </c>
      <c r="D191" s="7" t="s">
        <v>2970</v>
      </c>
      <c r="E191" t="s">
        <v>2971</v>
      </c>
      <c r="F191" t="s">
        <v>26</v>
      </c>
      <c r="G191" s="6"/>
      <c r="I191" s="6" t="s">
        <v>2813</v>
      </c>
      <c r="J191" t="s">
        <v>29</v>
      </c>
      <c r="K191">
        <f t="shared" si="2"/>
        <v>2012</v>
      </c>
    </row>
    <row r="192" hidden="1" spans="1:11">
      <c r="A192" s="6">
        <v>188</v>
      </c>
      <c r="B192" s="6" t="s">
        <v>2972</v>
      </c>
      <c r="C192" t="s">
        <v>2973</v>
      </c>
      <c r="D192" s="7" t="s">
        <v>2974</v>
      </c>
      <c r="E192" t="s">
        <v>2975</v>
      </c>
      <c r="F192" t="s">
        <v>26</v>
      </c>
      <c r="G192" s="6"/>
      <c r="I192" s="6" t="s">
        <v>2935</v>
      </c>
      <c r="J192" t="s">
        <v>29</v>
      </c>
      <c r="K192">
        <f t="shared" si="2"/>
        <v>2010</v>
      </c>
    </row>
    <row r="193" hidden="1" spans="1:11">
      <c r="A193" s="6">
        <v>189</v>
      </c>
      <c r="B193" s="6" t="s">
        <v>2976</v>
      </c>
      <c r="C193" t="s">
        <v>1560</v>
      </c>
      <c r="D193" s="7" t="s">
        <v>2977</v>
      </c>
      <c r="F193" t="s">
        <v>26</v>
      </c>
      <c r="G193" s="6"/>
      <c r="I193" s="6" t="s">
        <v>2773</v>
      </c>
      <c r="J193" t="s">
        <v>29</v>
      </c>
      <c r="K193">
        <f t="shared" si="2"/>
        <v>2013</v>
      </c>
    </row>
    <row r="194" hidden="1" spans="1:11">
      <c r="A194" s="6">
        <v>190</v>
      </c>
      <c r="B194" s="6" t="s">
        <v>2978</v>
      </c>
      <c r="C194" t="s">
        <v>2979</v>
      </c>
      <c r="D194" s="7" t="s">
        <v>2980</v>
      </c>
      <c r="E194" t="s">
        <v>669</v>
      </c>
      <c r="F194" t="s">
        <v>26</v>
      </c>
      <c r="G194" s="6"/>
      <c r="I194" s="6" t="s">
        <v>2981</v>
      </c>
      <c r="J194" t="s">
        <v>29</v>
      </c>
      <c r="K194">
        <f t="shared" si="2"/>
        <v>2008</v>
      </c>
    </row>
    <row r="195" hidden="1" spans="1:11">
      <c r="A195" s="6">
        <v>191</v>
      </c>
      <c r="B195" s="6" t="s">
        <v>2982</v>
      </c>
      <c r="C195" t="s">
        <v>2983</v>
      </c>
      <c r="D195" s="7" t="s">
        <v>2984</v>
      </c>
      <c r="E195" t="s">
        <v>2985</v>
      </c>
      <c r="F195" t="s">
        <v>26</v>
      </c>
      <c r="G195" s="6"/>
      <c r="I195" s="6" t="s">
        <v>1717</v>
      </c>
      <c r="J195" t="s">
        <v>29</v>
      </c>
      <c r="K195">
        <f t="shared" si="2"/>
        <v>2011</v>
      </c>
    </row>
    <row r="196" hidden="1" spans="1:11">
      <c r="A196" s="6">
        <v>192</v>
      </c>
      <c r="B196" s="6" t="s">
        <v>2986</v>
      </c>
      <c r="C196" t="s">
        <v>500</v>
      </c>
      <c r="D196" s="7" t="s">
        <v>2987</v>
      </c>
      <c r="E196" t="s">
        <v>2988</v>
      </c>
      <c r="F196" t="s">
        <v>26</v>
      </c>
      <c r="G196" s="6"/>
      <c r="I196" s="6" t="s">
        <v>2792</v>
      </c>
      <c r="J196" t="s">
        <v>29</v>
      </c>
      <c r="K196">
        <f t="shared" si="2"/>
        <v>2013</v>
      </c>
    </row>
    <row r="197" hidden="1" spans="1:11">
      <c r="A197" s="6">
        <v>193</v>
      </c>
      <c r="B197" s="6" t="s">
        <v>2989</v>
      </c>
      <c r="C197" t="s">
        <v>2990</v>
      </c>
      <c r="D197" s="7" t="s">
        <v>2991</v>
      </c>
      <c r="F197" t="s">
        <v>26</v>
      </c>
      <c r="G197" s="6"/>
      <c r="H197" t="s">
        <v>2992</v>
      </c>
      <c r="I197" s="6" t="s">
        <v>2993</v>
      </c>
      <c r="J197" t="s">
        <v>29</v>
      </c>
      <c r="K197">
        <f t="shared" si="2"/>
        <v>2015</v>
      </c>
    </row>
    <row r="198" hidden="1" spans="1:11">
      <c r="A198" s="6">
        <v>194</v>
      </c>
      <c r="B198" s="6" t="s">
        <v>2994</v>
      </c>
      <c r="C198" t="s">
        <v>2995</v>
      </c>
      <c r="D198" s="7" t="s">
        <v>2996</v>
      </c>
      <c r="E198" t="s">
        <v>2997</v>
      </c>
      <c r="F198" t="s">
        <v>26</v>
      </c>
      <c r="G198" s="6"/>
      <c r="I198" s="6" t="s">
        <v>2998</v>
      </c>
      <c r="J198" t="s">
        <v>2305</v>
      </c>
      <c r="K198" t="str">
        <f t="shared" ref="K198:K261" si="3">IFERROR(YEAR(I198),RIGHT(I198,4))</f>
        <v>2010</v>
      </c>
    </row>
    <row r="199" hidden="1" spans="1:11">
      <c r="A199" s="6">
        <v>195</v>
      </c>
      <c r="B199" s="6" t="s">
        <v>2999</v>
      </c>
      <c r="C199" t="s">
        <v>3000</v>
      </c>
      <c r="D199" s="7" t="s">
        <v>3001</v>
      </c>
      <c r="E199" t="s">
        <v>3002</v>
      </c>
      <c r="F199" t="s">
        <v>26</v>
      </c>
      <c r="G199" s="6"/>
      <c r="I199" s="6" t="s">
        <v>2764</v>
      </c>
      <c r="J199" t="s">
        <v>29</v>
      </c>
      <c r="K199">
        <f t="shared" si="3"/>
        <v>2007</v>
      </c>
    </row>
    <row r="200" hidden="1" spans="1:11">
      <c r="A200" s="6">
        <v>196</v>
      </c>
      <c r="B200" s="6" t="s">
        <v>3003</v>
      </c>
      <c r="C200" t="s">
        <v>3004</v>
      </c>
      <c r="D200" s="7" t="s">
        <v>3005</v>
      </c>
      <c r="E200" t="s">
        <v>3006</v>
      </c>
      <c r="F200" t="s">
        <v>26</v>
      </c>
      <c r="G200" s="6"/>
      <c r="I200" s="6" t="s">
        <v>2839</v>
      </c>
      <c r="J200" t="s">
        <v>29</v>
      </c>
      <c r="K200">
        <f t="shared" si="3"/>
        <v>2009</v>
      </c>
    </row>
    <row r="201" hidden="1" spans="1:11">
      <c r="A201" s="6">
        <v>197</v>
      </c>
      <c r="B201" s="6" t="s">
        <v>3007</v>
      </c>
      <c r="C201" t="s">
        <v>3008</v>
      </c>
      <c r="D201" s="7" t="s">
        <v>3009</v>
      </c>
      <c r="F201" t="s">
        <v>26</v>
      </c>
      <c r="G201" s="6"/>
      <c r="I201" s="6" t="s">
        <v>2634</v>
      </c>
      <c r="J201" t="s">
        <v>29</v>
      </c>
      <c r="K201">
        <f t="shared" si="3"/>
        <v>2011</v>
      </c>
    </row>
    <row r="202" hidden="1" spans="1:11">
      <c r="A202" s="6">
        <v>198</v>
      </c>
      <c r="B202" s="6" t="s">
        <v>3010</v>
      </c>
      <c r="C202" t="s">
        <v>3011</v>
      </c>
      <c r="D202" s="7" t="s">
        <v>3012</v>
      </c>
      <c r="E202" t="s">
        <v>3013</v>
      </c>
      <c r="F202" t="s">
        <v>26</v>
      </c>
      <c r="G202" s="6">
        <v>6</v>
      </c>
      <c r="H202" t="s">
        <v>3014</v>
      </c>
      <c r="I202" s="6" t="s">
        <v>3015</v>
      </c>
      <c r="J202" t="s">
        <v>29</v>
      </c>
      <c r="K202">
        <f t="shared" si="3"/>
        <v>2015</v>
      </c>
    </row>
    <row r="203" hidden="1" spans="1:11">
      <c r="A203" s="6">
        <v>199</v>
      </c>
      <c r="B203" s="6" t="s">
        <v>3016</v>
      </c>
      <c r="C203" t="s">
        <v>3017</v>
      </c>
      <c r="D203" s="7" t="s">
        <v>3018</v>
      </c>
      <c r="F203" t="s">
        <v>26</v>
      </c>
      <c r="G203" s="6"/>
      <c r="I203" s="6" t="s">
        <v>2364</v>
      </c>
      <c r="J203" t="s">
        <v>29</v>
      </c>
      <c r="K203">
        <f t="shared" si="3"/>
        <v>2008</v>
      </c>
    </row>
    <row r="204" hidden="1" spans="1:11">
      <c r="A204" s="6">
        <v>200</v>
      </c>
      <c r="B204" s="6" t="s">
        <v>3019</v>
      </c>
      <c r="C204" t="s">
        <v>3020</v>
      </c>
      <c r="D204" s="7" t="s">
        <v>3021</v>
      </c>
      <c r="E204" t="s">
        <v>3022</v>
      </c>
      <c r="F204" t="s">
        <v>26</v>
      </c>
      <c r="G204" s="6"/>
      <c r="I204" s="6" t="s">
        <v>2312</v>
      </c>
      <c r="J204" t="s">
        <v>29</v>
      </c>
      <c r="K204">
        <f t="shared" si="3"/>
        <v>2008</v>
      </c>
    </row>
    <row r="205" hidden="1" spans="1:11">
      <c r="A205" s="6">
        <v>201</v>
      </c>
      <c r="B205" s="6" t="s">
        <v>3023</v>
      </c>
      <c r="C205" t="s">
        <v>3024</v>
      </c>
      <c r="D205" s="7" t="s">
        <v>3025</v>
      </c>
      <c r="E205">
        <v>5683429</v>
      </c>
      <c r="F205" t="s">
        <v>26</v>
      </c>
      <c r="G205" s="6"/>
      <c r="I205" s="6" t="s">
        <v>3026</v>
      </c>
      <c r="J205" t="s">
        <v>29</v>
      </c>
      <c r="K205">
        <f t="shared" si="3"/>
        <v>2013</v>
      </c>
    </row>
    <row r="206" hidden="1" spans="1:11">
      <c r="A206" s="6">
        <v>202</v>
      </c>
      <c r="B206" s="6" t="s">
        <v>3027</v>
      </c>
      <c r="C206" t="s">
        <v>218</v>
      </c>
      <c r="D206" s="7" t="s">
        <v>3028</v>
      </c>
      <c r="F206" t="s">
        <v>26</v>
      </c>
      <c r="G206" s="6"/>
      <c r="I206" s="6" t="s">
        <v>2877</v>
      </c>
      <c r="J206" t="s">
        <v>29</v>
      </c>
      <c r="K206">
        <f t="shared" si="3"/>
        <v>2013</v>
      </c>
    </row>
    <row r="207" hidden="1" spans="1:11">
      <c r="A207" s="6">
        <v>203</v>
      </c>
      <c r="B207" s="6" t="s">
        <v>3029</v>
      </c>
      <c r="C207" t="s">
        <v>479</v>
      </c>
      <c r="D207" s="7" t="s">
        <v>3030</v>
      </c>
      <c r="E207" t="s">
        <v>3031</v>
      </c>
      <c r="F207" t="s">
        <v>26</v>
      </c>
      <c r="G207" s="6">
        <v>7</v>
      </c>
      <c r="H207" t="s">
        <v>2701</v>
      </c>
      <c r="I207" s="6" t="s">
        <v>2476</v>
      </c>
      <c r="J207" t="s">
        <v>29</v>
      </c>
      <c r="K207">
        <f t="shared" si="3"/>
        <v>2014</v>
      </c>
    </row>
    <row r="208" hidden="1" spans="1:11">
      <c r="A208" s="6">
        <v>204</v>
      </c>
      <c r="B208" s="6" t="s">
        <v>3032</v>
      </c>
      <c r="C208" t="s">
        <v>3033</v>
      </c>
      <c r="D208" s="7" t="s">
        <v>3034</v>
      </c>
      <c r="E208">
        <v>8708427</v>
      </c>
      <c r="F208" t="s">
        <v>26</v>
      </c>
      <c r="G208" s="6"/>
      <c r="I208" s="6" t="s">
        <v>2396</v>
      </c>
      <c r="J208" t="s">
        <v>29</v>
      </c>
      <c r="K208">
        <f t="shared" si="3"/>
        <v>2012</v>
      </c>
    </row>
    <row r="209" hidden="1" spans="1:11">
      <c r="A209" s="6">
        <v>205</v>
      </c>
      <c r="B209" s="6" t="s">
        <v>2062</v>
      </c>
      <c r="C209" t="s">
        <v>2063</v>
      </c>
      <c r="D209" s="7" t="s">
        <v>3035</v>
      </c>
      <c r="E209" t="s">
        <v>2066</v>
      </c>
      <c r="F209" t="s">
        <v>26</v>
      </c>
      <c r="G209" s="6">
        <v>6</v>
      </c>
      <c r="H209" t="s">
        <v>2067</v>
      </c>
      <c r="I209" s="6" t="s">
        <v>2007</v>
      </c>
      <c r="J209" t="s">
        <v>29</v>
      </c>
      <c r="K209">
        <f t="shared" si="3"/>
        <v>2016</v>
      </c>
    </row>
    <row r="210" hidden="1" spans="1:11">
      <c r="A210" s="6">
        <v>206</v>
      </c>
      <c r="B210" s="6" t="s">
        <v>3036</v>
      </c>
      <c r="C210" t="s">
        <v>3037</v>
      </c>
      <c r="D210" s="7" t="s">
        <v>3038</v>
      </c>
      <c r="F210" t="s">
        <v>26</v>
      </c>
      <c r="G210" s="6"/>
      <c r="I210" s="6" t="s">
        <v>3039</v>
      </c>
      <c r="J210" t="s">
        <v>1886</v>
      </c>
      <c r="K210">
        <f t="shared" si="3"/>
        <v>2006</v>
      </c>
    </row>
    <row r="211" hidden="1" spans="1:11">
      <c r="A211" s="6">
        <v>207</v>
      </c>
      <c r="B211" s="6" t="s">
        <v>3040</v>
      </c>
      <c r="C211" t="s">
        <v>3041</v>
      </c>
      <c r="D211" s="7" t="s">
        <v>3042</v>
      </c>
      <c r="F211" t="s">
        <v>26</v>
      </c>
      <c r="G211" s="6"/>
      <c r="I211" s="6" t="s">
        <v>3043</v>
      </c>
      <c r="J211" t="s">
        <v>2305</v>
      </c>
      <c r="K211">
        <f t="shared" si="3"/>
        <v>2011</v>
      </c>
    </row>
    <row r="212" hidden="1" spans="1:11">
      <c r="A212" s="6">
        <v>208</v>
      </c>
      <c r="B212" s="6" t="s">
        <v>3044</v>
      </c>
      <c r="C212" t="s">
        <v>3045</v>
      </c>
      <c r="D212" s="7" t="s">
        <v>3046</v>
      </c>
      <c r="F212" t="s">
        <v>26</v>
      </c>
      <c r="G212" s="6">
        <v>7</v>
      </c>
      <c r="H212" t="s">
        <v>3047</v>
      </c>
      <c r="I212" s="6" t="s">
        <v>3048</v>
      </c>
      <c r="J212" t="s">
        <v>2305</v>
      </c>
      <c r="K212">
        <f t="shared" si="3"/>
        <v>2014</v>
      </c>
    </row>
    <row r="213" hidden="1" spans="1:11">
      <c r="A213" s="6">
        <v>209</v>
      </c>
      <c r="B213" s="6" t="s">
        <v>3049</v>
      </c>
      <c r="C213" t="s">
        <v>3050</v>
      </c>
      <c r="D213" s="7" t="s">
        <v>3051</v>
      </c>
      <c r="E213" t="s">
        <v>3052</v>
      </c>
      <c r="F213" t="s">
        <v>26</v>
      </c>
      <c r="G213" s="6">
        <v>6</v>
      </c>
      <c r="H213" t="s">
        <v>3053</v>
      </c>
      <c r="I213" s="6" t="s">
        <v>2656</v>
      </c>
      <c r="J213" t="s">
        <v>29</v>
      </c>
      <c r="K213">
        <f t="shared" si="3"/>
        <v>2014</v>
      </c>
    </row>
    <row r="214" hidden="1" spans="1:11">
      <c r="A214" s="6">
        <v>210</v>
      </c>
      <c r="B214" s="6" t="s">
        <v>3054</v>
      </c>
      <c r="C214" t="s">
        <v>3055</v>
      </c>
      <c r="D214" s="7" t="s">
        <v>3056</v>
      </c>
      <c r="E214" t="s">
        <v>3057</v>
      </c>
      <c r="F214" t="s">
        <v>26</v>
      </c>
      <c r="G214" s="6"/>
      <c r="I214" s="6" t="s">
        <v>2757</v>
      </c>
      <c r="K214">
        <f t="shared" si="3"/>
        <v>2010</v>
      </c>
    </row>
    <row r="215" hidden="1" spans="1:11">
      <c r="A215" s="6">
        <v>211</v>
      </c>
      <c r="B215" s="6" t="s">
        <v>3058</v>
      </c>
      <c r="C215" t="s">
        <v>3059</v>
      </c>
      <c r="D215" s="7" t="s">
        <v>3060</v>
      </c>
      <c r="E215" t="s">
        <v>3061</v>
      </c>
      <c r="F215" t="s">
        <v>26</v>
      </c>
      <c r="G215" s="6"/>
      <c r="I215" s="6" t="s">
        <v>2718</v>
      </c>
      <c r="J215" t="s">
        <v>29</v>
      </c>
      <c r="K215">
        <f t="shared" si="3"/>
        <v>2011</v>
      </c>
    </row>
    <row r="216" hidden="1" spans="1:11">
      <c r="A216" s="6">
        <v>212</v>
      </c>
      <c r="B216" s="6" t="s">
        <v>3062</v>
      </c>
      <c r="C216" t="s">
        <v>3063</v>
      </c>
      <c r="D216" s="7" t="s">
        <v>3064</v>
      </c>
      <c r="E216" t="s">
        <v>3065</v>
      </c>
      <c r="F216" t="s">
        <v>26</v>
      </c>
      <c r="G216" s="6">
        <v>6</v>
      </c>
      <c r="H216" t="s">
        <v>2655</v>
      </c>
      <c r="I216" s="6" t="s">
        <v>3066</v>
      </c>
      <c r="J216" t="s">
        <v>29</v>
      </c>
      <c r="K216">
        <f t="shared" si="3"/>
        <v>2014</v>
      </c>
    </row>
    <row r="217" hidden="1" spans="1:11">
      <c r="A217" s="6">
        <v>213</v>
      </c>
      <c r="B217" s="6" t="s">
        <v>3067</v>
      </c>
      <c r="C217" t="s">
        <v>3068</v>
      </c>
      <c r="D217" s="7" t="s">
        <v>3069</v>
      </c>
      <c r="E217" t="s">
        <v>3070</v>
      </c>
      <c r="F217" t="s">
        <v>26</v>
      </c>
      <c r="G217" s="6"/>
      <c r="I217" s="6" t="s">
        <v>2596</v>
      </c>
      <c r="J217" t="s">
        <v>29</v>
      </c>
      <c r="K217">
        <f t="shared" si="3"/>
        <v>2012</v>
      </c>
    </row>
    <row r="218" hidden="1" spans="1:11">
      <c r="A218" s="6">
        <v>214</v>
      </c>
      <c r="B218" s="6" t="s">
        <v>3071</v>
      </c>
      <c r="C218" t="s">
        <v>3072</v>
      </c>
      <c r="D218" s="7" t="s">
        <v>3073</v>
      </c>
      <c r="E218" t="s">
        <v>3074</v>
      </c>
      <c r="F218" t="s">
        <v>26</v>
      </c>
      <c r="G218" s="6">
        <v>5</v>
      </c>
      <c r="H218" t="s">
        <v>3075</v>
      </c>
      <c r="I218" s="6" t="s">
        <v>2476</v>
      </c>
      <c r="J218" t="s">
        <v>29</v>
      </c>
      <c r="K218">
        <f t="shared" si="3"/>
        <v>2014</v>
      </c>
    </row>
    <row r="219" hidden="1" spans="1:11">
      <c r="A219" s="6">
        <v>215</v>
      </c>
      <c r="B219" s="6" t="s">
        <v>3076</v>
      </c>
      <c r="C219" t="s">
        <v>3077</v>
      </c>
      <c r="D219" s="7" t="s">
        <v>3078</v>
      </c>
      <c r="F219" t="s">
        <v>26</v>
      </c>
      <c r="G219" s="6"/>
      <c r="I219" s="6" t="s">
        <v>2312</v>
      </c>
      <c r="J219" t="s">
        <v>29</v>
      </c>
      <c r="K219">
        <f t="shared" si="3"/>
        <v>2008</v>
      </c>
    </row>
    <row r="220" hidden="1" spans="1:11">
      <c r="A220" s="6">
        <v>216</v>
      </c>
      <c r="B220" s="6" t="s">
        <v>3079</v>
      </c>
      <c r="C220" t="s">
        <v>155</v>
      </c>
      <c r="D220" s="7" t="s">
        <v>3080</v>
      </c>
      <c r="E220" t="s">
        <v>669</v>
      </c>
      <c r="F220" t="s">
        <v>26</v>
      </c>
      <c r="G220" s="6"/>
      <c r="I220" s="6" t="s">
        <v>2792</v>
      </c>
      <c r="J220" t="s">
        <v>29</v>
      </c>
      <c r="K220">
        <f t="shared" si="3"/>
        <v>2013</v>
      </c>
    </row>
    <row r="221" hidden="1" spans="1:11">
      <c r="A221" s="6">
        <v>217</v>
      </c>
      <c r="B221" s="6" t="s">
        <v>3081</v>
      </c>
      <c r="C221" t="s">
        <v>3082</v>
      </c>
      <c r="D221" s="7" t="s">
        <v>3083</v>
      </c>
      <c r="F221" t="s">
        <v>26</v>
      </c>
      <c r="G221" s="6"/>
      <c r="I221" s="6" t="s">
        <v>3084</v>
      </c>
      <c r="J221" t="s">
        <v>1891</v>
      </c>
      <c r="K221">
        <f t="shared" si="3"/>
        <v>2007</v>
      </c>
    </row>
    <row r="222" hidden="1" spans="1:11">
      <c r="A222" s="6">
        <v>218</v>
      </c>
      <c r="B222" s="6" t="s">
        <v>3085</v>
      </c>
      <c r="C222" t="s">
        <v>3086</v>
      </c>
      <c r="D222" s="7" t="s">
        <v>3087</v>
      </c>
      <c r="E222" t="s">
        <v>3088</v>
      </c>
      <c r="F222" t="s">
        <v>26</v>
      </c>
      <c r="G222" s="6"/>
      <c r="I222" s="6" t="s">
        <v>2792</v>
      </c>
      <c r="J222" t="s">
        <v>29</v>
      </c>
      <c r="K222">
        <f t="shared" si="3"/>
        <v>2013</v>
      </c>
    </row>
    <row r="223" hidden="1" spans="1:11">
      <c r="A223" s="6">
        <v>219</v>
      </c>
      <c r="B223" s="6" t="s">
        <v>3089</v>
      </c>
      <c r="C223" t="s">
        <v>3090</v>
      </c>
      <c r="D223" s="7" t="s">
        <v>3091</v>
      </c>
      <c r="F223" t="s">
        <v>26</v>
      </c>
      <c r="G223" s="6"/>
      <c r="I223" s="6" t="s">
        <v>2584</v>
      </c>
      <c r="J223" t="s">
        <v>29</v>
      </c>
      <c r="K223">
        <f t="shared" si="3"/>
        <v>2009</v>
      </c>
    </row>
    <row r="224" hidden="1" spans="1:11">
      <c r="A224" s="6">
        <v>220</v>
      </c>
      <c r="B224" s="6" t="s">
        <v>3092</v>
      </c>
      <c r="C224" t="s">
        <v>3093</v>
      </c>
      <c r="D224" s="7" t="s">
        <v>3094</v>
      </c>
      <c r="F224" t="s">
        <v>26</v>
      </c>
      <c r="G224" s="6"/>
      <c r="I224" s="6" t="s">
        <v>3095</v>
      </c>
      <c r="J224" t="s">
        <v>29</v>
      </c>
      <c r="K224">
        <f t="shared" si="3"/>
        <v>2013</v>
      </c>
    </row>
    <row r="225" hidden="1" spans="1:11">
      <c r="A225" s="6">
        <v>221</v>
      </c>
      <c r="B225" s="6" t="s">
        <v>3096</v>
      </c>
      <c r="C225" t="s">
        <v>3097</v>
      </c>
      <c r="D225" s="7" t="s">
        <v>3098</v>
      </c>
      <c r="F225" t="s">
        <v>26</v>
      </c>
      <c r="G225" s="6"/>
      <c r="I225" s="6" t="s">
        <v>3099</v>
      </c>
      <c r="J225" t="s">
        <v>2305</v>
      </c>
      <c r="K225" t="str">
        <f t="shared" si="3"/>
        <v>2011</v>
      </c>
    </row>
    <row r="226" hidden="1" spans="1:11">
      <c r="A226" s="6">
        <v>222</v>
      </c>
      <c r="B226" s="6" t="s">
        <v>3100</v>
      </c>
      <c r="C226" t="s">
        <v>3101</v>
      </c>
      <c r="D226" s="7" t="s">
        <v>3102</v>
      </c>
      <c r="E226" t="s">
        <v>3103</v>
      </c>
      <c r="F226" t="s">
        <v>26</v>
      </c>
      <c r="G226" s="6"/>
      <c r="I226" s="6" t="s">
        <v>2757</v>
      </c>
      <c r="K226">
        <f t="shared" si="3"/>
        <v>2010</v>
      </c>
    </row>
    <row r="227" hidden="1" spans="1:11">
      <c r="A227" s="6">
        <v>223</v>
      </c>
      <c r="B227" s="6" t="s">
        <v>3104</v>
      </c>
      <c r="C227" t="s">
        <v>3105</v>
      </c>
      <c r="D227" s="7" t="s">
        <v>3106</v>
      </c>
      <c r="E227">
        <v>8297391</v>
      </c>
      <c r="F227" t="s">
        <v>26</v>
      </c>
      <c r="G227" s="6"/>
      <c r="I227" s="6" t="s">
        <v>1722</v>
      </c>
      <c r="J227" t="s">
        <v>2264</v>
      </c>
      <c r="K227">
        <f t="shared" si="3"/>
        <v>2012</v>
      </c>
    </row>
    <row r="228" hidden="1" spans="1:11">
      <c r="A228" s="6">
        <v>224</v>
      </c>
      <c r="B228" s="6" t="s">
        <v>3107</v>
      </c>
      <c r="C228" t="s">
        <v>3108</v>
      </c>
      <c r="D228" s="7" t="s">
        <v>3109</v>
      </c>
      <c r="E228">
        <v>7400081</v>
      </c>
      <c r="F228" t="s">
        <v>26</v>
      </c>
      <c r="G228" s="6"/>
      <c r="I228" s="6" t="s">
        <v>3110</v>
      </c>
      <c r="J228" t="s">
        <v>2305</v>
      </c>
      <c r="K228" t="str">
        <f t="shared" si="3"/>
        <v>2008</v>
      </c>
    </row>
    <row r="229" hidden="1" spans="1:11">
      <c r="A229" s="6">
        <v>225</v>
      </c>
      <c r="B229" s="6" t="s">
        <v>3111</v>
      </c>
      <c r="C229" t="s">
        <v>3112</v>
      </c>
      <c r="D229" s="7" t="s">
        <v>3113</v>
      </c>
      <c r="E229" t="s">
        <v>3114</v>
      </c>
      <c r="F229" t="s">
        <v>26</v>
      </c>
      <c r="G229" s="6"/>
      <c r="I229" s="6" t="s">
        <v>3115</v>
      </c>
      <c r="J229" t="s">
        <v>29</v>
      </c>
      <c r="K229">
        <f t="shared" si="3"/>
        <v>2011</v>
      </c>
    </row>
    <row r="230" hidden="1" spans="1:11">
      <c r="A230" s="6">
        <v>226</v>
      </c>
      <c r="B230" s="6" t="s">
        <v>3116</v>
      </c>
      <c r="C230" t="s">
        <v>3117</v>
      </c>
      <c r="D230" s="7" t="s">
        <v>3118</v>
      </c>
      <c r="E230" t="s">
        <v>3119</v>
      </c>
      <c r="F230" t="s">
        <v>26</v>
      </c>
      <c r="G230" s="6"/>
      <c r="I230" s="6" t="s">
        <v>3120</v>
      </c>
      <c r="J230" t="s">
        <v>29</v>
      </c>
      <c r="K230" t="str">
        <f t="shared" si="3"/>
        <v>2011</v>
      </c>
    </row>
    <row r="231" hidden="1" spans="1:11">
      <c r="A231" s="6">
        <v>227</v>
      </c>
      <c r="B231" s="6" t="s">
        <v>3121</v>
      </c>
      <c r="C231" t="s">
        <v>3122</v>
      </c>
      <c r="D231" s="7" t="s">
        <v>3123</v>
      </c>
      <c r="E231" t="s">
        <v>3124</v>
      </c>
      <c r="F231" t="s">
        <v>26</v>
      </c>
      <c r="G231" s="6">
        <v>7</v>
      </c>
      <c r="H231" t="s">
        <v>3125</v>
      </c>
      <c r="I231" s="6" t="s">
        <v>1749</v>
      </c>
      <c r="J231" t="s">
        <v>29</v>
      </c>
      <c r="K231">
        <f t="shared" si="3"/>
        <v>2014</v>
      </c>
    </row>
    <row r="232" hidden="1" spans="1:11">
      <c r="A232" s="6">
        <v>228</v>
      </c>
      <c r="B232" s="6" t="s">
        <v>3126</v>
      </c>
      <c r="C232" t="s">
        <v>3127</v>
      </c>
      <c r="D232" s="7" t="s">
        <v>3128</v>
      </c>
      <c r="F232" t="s">
        <v>26</v>
      </c>
      <c r="G232" s="6"/>
      <c r="I232" s="6" t="s">
        <v>3115</v>
      </c>
      <c r="J232" t="s">
        <v>29</v>
      </c>
      <c r="K232">
        <f t="shared" si="3"/>
        <v>2011</v>
      </c>
    </row>
    <row r="233" hidden="1" spans="1:11">
      <c r="A233" s="6">
        <v>229</v>
      </c>
      <c r="B233" s="6" t="s">
        <v>3129</v>
      </c>
      <c r="C233" t="s">
        <v>3130</v>
      </c>
      <c r="D233" s="7" t="s">
        <v>3131</v>
      </c>
      <c r="F233" t="s">
        <v>26</v>
      </c>
      <c r="G233" s="6">
        <v>6</v>
      </c>
      <c r="H233" t="s">
        <v>3132</v>
      </c>
      <c r="I233" s="6" t="s">
        <v>2738</v>
      </c>
      <c r="J233" t="s">
        <v>29</v>
      </c>
      <c r="K233">
        <f t="shared" si="3"/>
        <v>2014</v>
      </c>
    </row>
    <row r="234" hidden="1" spans="1:11">
      <c r="A234" s="6">
        <v>230</v>
      </c>
      <c r="B234" s="6" t="s">
        <v>3133</v>
      </c>
      <c r="C234" t="s">
        <v>3134</v>
      </c>
      <c r="D234" s="7" t="s">
        <v>3135</v>
      </c>
      <c r="F234" t="s">
        <v>26</v>
      </c>
      <c r="G234" s="6"/>
      <c r="I234" s="6" t="s">
        <v>2575</v>
      </c>
      <c r="J234" t="s">
        <v>29</v>
      </c>
      <c r="K234">
        <f t="shared" si="3"/>
        <v>2009</v>
      </c>
    </row>
    <row r="235" hidden="1" spans="1:11">
      <c r="A235" s="6">
        <v>231</v>
      </c>
      <c r="B235" s="6" t="s">
        <v>1704</v>
      </c>
      <c r="C235" t="s">
        <v>1705</v>
      </c>
      <c r="D235" s="7" t="s">
        <v>3136</v>
      </c>
      <c r="E235" t="s">
        <v>669</v>
      </c>
      <c r="F235" t="s">
        <v>26</v>
      </c>
      <c r="G235" s="6"/>
      <c r="I235" s="6" t="s">
        <v>1707</v>
      </c>
      <c r="J235" t="s">
        <v>29</v>
      </c>
      <c r="K235">
        <f t="shared" si="3"/>
        <v>2010</v>
      </c>
    </row>
    <row r="236" hidden="1" spans="1:11">
      <c r="A236" s="6">
        <v>232</v>
      </c>
      <c r="B236" s="6" t="s">
        <v>3137</v>
      </c>
      <c r="C236" t="s">
        <v>2632</v>
      </c>
      <c r="D236" s="7" t="s">
        <v>3138</v>
      </c>
      <c r="E236" t="s">
        <v>3139</v>
      </c>
      <c r="F236" t="s">
        <v>26</v>
      </c>
      <c r="G236" s="6"/>
      <c r="I236" s="6" t="s">
        <v>3140</v>
      </c>
      <c r="J236" t="s">
        <v>2305</v>
      </c>
      <c r="K236">
        <f t="shared" si="3"/>
        <v>2012</v>
      </c>
    </row>
    <row r="237" hidden="1" spans="1:11">
      <c r="A237" s="6">
        <v>233</v>
      </c>
      <c r="B237" s="6" t="s">
        <v>3141</v>
      </c>
      <c r="C237" t="s">
        <v>2282</v>
      </c>
      <c r="D237" s="7" t="s">
        <v>3142</v>
      </c>
      <c r="E237">
        <v>8721203</v>
      </c>
      <c r="F237" t="s">
        <v>26</v>
      </c>
      <c r="G237" s="6"/>
      <c r="I237" s="6" t="s">
        <v>2792</v>
      </c>
      <c r="J237" t="s">
        <v>29</v>
      </c>
      <c r="K237">
        <f t="shared" si="3"/>
        <v>2013</v>
      </c>
    </row>
    <row r="238" hidden="1" spans="1:11">
      <c r="A238" s="6">
        <v>234</v>
      </c>
      <c r="B238" s="6" t="s">
        <v>3143</v>
      </c>
      <c r="C238" t="s">
        <v>3144</v>
      </c>
      <c r="D238" s="7" t="s">
        <v>3145</v>
      </c>
      <c r="E238">
        <v>5615494</v>
      </c>
      <c r="F238" t="s">
        <v>26</v>
      </c>
      <c r="G238" s="6"/>
      <c r="I238" s="6" t="s">
        <v>3146</v>
      </c>
      <c r="J238" t="s">
        <v>29</v>
      </c>
      <c r="K238">
        <f t="shared" si="3"/>
        <v>2013</v>
      </c>
    </row>
    <row r="239" hidden="1" spans="1:11">
      <c r="A239" s="6">
        <v>235</v>
      </c>
      <c r="B239" s="6" t="s">
        <v>3147</v>
      </c>
      <c r="C239" t="s">
        <v>3148</v>
      </c>
      <c r="D239" s="7" t="s">
        <v>3149</v>
      </c>
      <c r="E239" t="s">
        <v>3150</v>
      </c>
      <c r="F239" t="s">
        <v>26</v>
      </c>
      <c r="G239" s="6"/>
      <c r="I239" s="6" t="s">
        <v>2722</v>
      </c>
      <c r="J239" t="s">
        <v>29</v>
      </c>
      <c r="K239">
        <f t="shared" si="3"/>
        <v>2010</v>
      </c>
    </row>
    <row r="240" hidden="1" spans="1:11">
      <c r="A240" s="6">
        <v>236</v>
      </c>
      <c r="B240" s="6" t="s">
        <v>3151</v>
      </c>
      <c r="C240" t="s">
        <v>3152</v>
      </c>
      <c r="D240" s="7" t="s">
        <v>3153</v>
      </c>
      <c r="E240" t="s">
        <v>3154</v>
      </c>
      <c r="F240" t="s">
        <v>26</v>
      </c>
      <c r="G240" s="6"/>
      <c r="I240" s="6" t="s">
        <v>2935</v>
      </c>
      <c r="J240" t="s">
        <v>29</v>
      </c>
      <c r="K240">
        <f t="shared" si="3"/>
        <v>2010</v>
      </c>
    </row>
    <row r="241" hidden="1" spans="1:11">
      <c r="A241" s="6">
        <v>237</v>
      </c>
      <c r="B241" s="6" t="s">
        <v>3155</v>
      </c>
      <c r="C241" t="s">
        <v>3156</v>
      </c>
      <c r="D241" s="7" t="s">
        <v>3157</v>
      </c>
      <c r="E241" t="s">
        <v>3158</v>
      </c>
      <c r="F241" t="s">
        <v>26</v>
      </c>
      <c r="G241" s="6"/>
      <c r="I241" s="6" t="s">
        <v>2588</v>
      </c>
      <c r="J241" t="s">
        <v>29</v>
      </c>
      <c r="K241">
        <f t="shared" si="3"/>
        <v>2013</v>
      </c>
    </row>
    <row r="242" hidden="1" spans="1:11">
      <c r="A242" s="6">
        <v>238</v>
      </c>
      <c r="B242" s="6" t="s">
        <v>2194</v>
      </c>
      <c r="C242" t="s">
        <v>2195</v>
      </c>
      <c r="D242" s="7" t="s">
        <v>2196</v>
      </c>
      <c r="E242">
        <v>7911839</v>
      </c>
      <c r="F242" t="s">
        <v>26</v>
      </c>
      <c r="G242" s="6">
        <v>7</v>
      </c>
      <c r="H242" t="s">
        <v>131</v>
      </c>
      <c r="I242" s="6" t="s">
        <v>2007</v>
      </c>
      <c r="J242" t="s">
        <v>29</v>
      </c>
      <c r="K242">
        <f t="shared" si="3"/>
        <v>2016</v>
      </c>
    </row>
    <row r="243" hidden="1" spans="1:11">
      <c r="A243" s="6">
        <v>239</v>
      </c>
      <c r="B243" s="6" t="s">
        <v>2197</v>
      </c>
      <c r="C243" t="s">
        <v>2198</v>
      </c>
      <c r="D243" s="7" t="s">
        <v>2199</v>
      </c>
      <c r="E243" t="s">
        <v>2200</v>
      </c>
      <c r="F243" t="s">
        <v>26</v>
      </c>
      <c r="G243" s="6">
        <v>7</v>
      </c>
      <c r="H243" t="s">
        <v>2145</v>
      </c>
      <c r="I243" s="6" t="s">
        <v>1994</v>
      </c>
      <c r="J243" t="s">
        <v>29</v>
      </c>
      <c r="K243">
        <f t="shared" si="3"/>
        <v>2016</v>
      </c>
    </row>
    <row r="244" hidden="1" spans="1:11">
      <c r="A244" s="6">
        <v>240</v>
      </c>
      <c r="B244" s="6" t="s">
        <v>3159</v>
      </c>
      <c r="C244" t="s">
        <v>3160</v>
      </c>
      <c r="D244" s="7" t="s">
        <v>3161</v>
      </c>
      <c r="E244" t="s">
        <v>3162</v>
      </c>
      <c r="F244" t="s">
        <v>26</v>
      </c>
      <c r="G244" s="6"/>
      <c r="I244" s="6" t="s">
        <v>3163</v>
      </c>
      <c r="J244" t="s">
        <v>2305</v>
      </c>
      <c r="K244" t="str">
        <f t="shared" si="3"/>
        <v>2013</v>
      </c>
    </row>
    <row r="245" hidden="1" spans="1:11">
      <c r="A245" s="6">
        <v>241</v>
      </c>
      <c r="B245" s="6" t="s">
        <v>184</v>
      </c>
      <c r="C245" t="s">
        <v>185</v>
      </c>
      <c r="D245" s="7" t="s">
        <v>186</v>
      </c>
      <c r="E245" t="s">
        <v>187</v>
      </c>
      <c r="F245" t="s">
        <v>26</v>
      </c>
      <c r="G245" s="6">
        <v>7</v>
      </c>
      <c r="H245" t="s">
        <v>183</v>
      </c>
      <c r="I245" s="6" t="s">
        <v>169</v>
      </c>
      <c r="J245" t="s">
        <v>29</v>
      </c>
      <c r="K245">
        <f t="shared" si="3"/>
        <v>2017</v>
      </c>
    </row>
    <row r="246" spans="1:11">
      <c r="A246" s="6">
        <v>242</v>
      </c>
      <c r="B246" s="6" t="s">
        <v>3164</v>
      </c>
      <c r="C246" t="s">
        <v>3165</v>
      </c>
      <c r="D246" s="7" t="s">
        <v>3166</v>
      </c>
      <c r="E246" t="s">
        <v>3167</v>
      </c>
      <c r="F246" t="s">
        <v>26</v>
      </c>
      <c r="G246" s="6"/>
      <c r="I246" s="6" t="s">
        <v>1958</v>
      </c>
      <c r="J246" t="s">
        <v>2264</v>
      </c>
      <c r="K246" t="str">
        <f t="shared" si="3"/>
        <v>2023</v>
      </c>
    </row>
    <row r="247" hidden="1" spans="1:11">
      <c r="A247" s="6">
        <v>243</v>
      </c>
      <c r="B247" s="6" t="s">
        <v>213</v>
      </c>
      <c r="C247" t="s">
        <v>214</v>
      </c>
      <c r="D247" s="7" t="s">
        <v>215</v>
      </c>
      <c r="E247" t="s">
        <v>216</v>
      </c>
      <c r="F247" t="s">
        <v>26</v>
      </c>
      <c r="G247" s="6">
        <v>7</v>
      </c>
      <c r="H247" t="s">
        <v>75</v>
      </c>
      <c r="I247" s="6" t="s">
        <v>193</v>
      </c>
      <c r="J247" t="s">
        <v>29</v>
      </c>
      <c r="K247">
        <f t="shared" si="3"/>
        <v>2017</v>
      </c>
    </row>
    <row r="248" hidden="1" spans="1:11">
      <c r="A248" s="6">
        <v>244</v>
      </c>
      <c r="B248" s="6" t="s">
        <v>3168</v>
      </c>
      <c r="C248" t="s">
        <v>3169</v>
      </c>
      <c r="D248" s="7" t="s">
        <v>3170</v>
      </c>
      <c r="F248" t="s">
        <v>26</v>
      </c>
      <c r="G248" s="6"/>
      <c r="I248" s="6" t="s">
        <v>2885</v>
      </c>
      <c r="J248" t="s">
        <v>29</v>
      </c>
      <c r="K248">
        <f t="shared" si="3"/>
        <v>2012</v>
      </c>
    </row>
    <row r="249" spans="1:11">
      <c r="A249" s="6">
        <v>245</v>
      </c>
      <c r="B249" s="6" t="s">
        <v>3171</v>
      </c>
      <c r="C249" t="s">
        <v>3172</v>
      </c>
      <c r="D249" s="7" t="s">
        <v>3173</v>
      </c>
      <c r="F249" t="s">
        <v>26</v>
      </c>
      <c r="G249" s="6"/>
      <c r="I249" s="6" t="s">
        <v>1958</v>
      </c>
      <c r="J249" t="s">
        <v>2264</v>
      </c>
      <c r="K249" t="str">
        <f t="shared" si="3"/>
        <v>2023</v>
      </c>
    </row>
    <row r="250" hidden="1" spans="1:11">
      <c r="A250" s="6">
        <v>246</v>
      </c>
      <c r="B250" s="6" t="s">
        <v>3174</v>
      </c>
      <c r="C250" t="s">
        <v>3175</v>
      </c>
      <c r="D250" s="7" t="s">
        <v>3176</v>
      </c>
      <c r="F250" t="s">
        <v>26</v>
      </c>
      <c r="G250" s="6"/>
      <c r="I250" s="6" t="s">
        <v>2580</v>
      </c>
      <c r="J250" t="s">
        <v>29</v>
      </c>
      <c r="K250">
        <f t="shared" si="3"/>
        <v>2010</v>
      </c>
    </row>
    <row r="251" hidden="1" spans="1:11">
      <c r="A251" s="6">
        <v>247</v>
      </c>
      <c r="B251" s="6" t="s">
        <v>3177</v>
      </c>
      <c r="C251" t="s">
        <v>3178</v>
      </c>
      <c r="D251" s="7" t="s">
        <v>3179</v>
      </c>
      <c r="E251" t="s">
        <v>3180</v>
      </c>
      <c r="F251" t="s">
        <v>26</v>
      </c>
      <c r="G251" s="6"/>
      <c r="I251" s="6" t="s">
        <v>2885</v>
      </c>
      <c r="J251" t="s">
        <v>29</v>
      </c>
      <c r="K251">
        <f t="shared" si="3"/>
        <v>2012</v>
      </c>
    </row>
    <row r="252" hidden="1" spans="1:11">
      <c r="A252" s="6">
        <v>248</v>
      </c>
      <c r="B252" s="6" t="s">
        <v>2190</v>
      </c>
      <c r="C252" t="s">
        <v>2191</v>
      </c>
      <c r="D252" s="7" t="s">
        <v>2192</v>
      </c>
      <c r="F252" t="s">
        <v>26</v>
      </c>
      <c r="G252" s="6">
        <v>5</v>
      </c>
      <c r="H252" t="s">
        <v>2193</v>
      </c>
      <c r="I252" s="6" t="s">
        <v>2030</v>
      </c>
      <c r="J252" t="s">
        <v>29</v>
      </c>
      <c r="K252">
        <f t="shared" si="3"/>
        <v>2016</v>
      </c>
    </row>
    <row r="253" hidden="1" spans="1:11">
      <c r="A253" s="6">
        <v>249</v>
      </c>
      <c r="B253" s="6" t="s">
        <v>3181</v>
      </c>
      <c r="C253" t="s">
        <v>3182</v>
      </c>
      <c r="D253" s="7" t="s">
        <v>3183</v>
      </c>
      <c r="E253" t="s">
        <v>3184</v>
      </c>
      <c r="F253" t="s">
        <v>26</v>
      </c>
      <c r="G253" s="6"/>
      <c r="I253" s="6" t="s">
        <v>3185</v>
      </c>
      <c r="J253" t="s">
        <v>29</v>
      </c>
      <c r="K253">
        <f t="shared" si="3"/>
        <v>2010</v>
      </c>
    </row>
    <row r="254" hidden="1" spans="1:11">
      <c r="A254" s="6">
        <v>250</v>
      </c>
      <c r="B254" s="6" t="s">
        <v>3186</v>
      </c>
      <c r="C254" t="s">
        <v>3187</v>
      </c>
      <c r="D254" s="7" t="s">
        <v>3188</v>
      </c>
      <c r="E254" t="s">
        <v>669</v>
      </c>
      <c r="F254" t="s">
        <v>26</v>
      </c>
      <c r="G254" s="6"/>
      <c r="I254" s="6" t="s">
        <v>2647</v>
      </c>
      <c r="J254" t="s">
        <v>29</v>
      </c>
      <c r="K254">
        <f t="shared" si="3"/>
        <v>2013</v>
      </c>
    </row>
    <row r="255" hidden="1" spans="1:11">
      <c r="A255" s="6">
        <v>251</v>
      </c>
      <c r="B255" s="6" t="s">
        <v>3189</v>
      </c>
      <c r="C255" t="s">
        <v>2616</v>
      </c>
      <c r="D255" s="7" t="s">
        <v>3190</v>
      </c>
      <c r="E255" t="s">
        <v>3191</v>
      </c>
      <c r="F255" t="s">
        <v>26</v>
      </c>
      <c r="G255" s="6"/>
      <c r="I255" s="6" t="s">
        <v>2627</v>
      </c>
      <c r="J255" t="s">
        <v>29</v>
      </c>
      <c r="K255">
        <f t="shared" si="3"/>
        <v>2012</v>
      </c>
    </row>
    <row r="256" hidden="1" spans="1:11">
      <c r="A256" s="6">
        <v>252</v>
      </c>
      <c r="B256" s="6" t="s">
        <v>3192</v>
      </c>
      <c r="C256" t="s">
        <v>3193</v>
      </c>
      <c r="D256" s="7" t="s">
        <v>3194</v>
      </c>
      <c r="E256" t="s">
        <v>3195</v>
      </c>
      <c r="F256" t="s">
        <v>26</v>
      </c>
      <c r="G256" s="6"/>
      <c r="I256" s="6" t="s">
        <v>2304</v>
      </c>
      <c r="J256" t="s">
        <v>29</v>
      </c>
      <c r="K256">
        <f t="shared" si="3"/>
        <v>2012</v>
      </c>
    </row>
    <row r="257" hidden="1" spans="1:11">
      <c r="A257" s="6">
        <v>253</v>
      </c>
      <c r="B257" s="6" t="s">
        <v>3196</v>
      </c>
      <c r="C257" t="s">
        <v>1967</v>
      </c>
      <c r="D257" s="7" t="s">
        <v>3197</v>
      </c>
      <c r="E257">
        <v>3891816</v>
      </c>
      <c r="F257" t="s">
        <v>26</v>
      </c>
      <c r="G257" s="6"/>
      <c r="I257" s="6" t="s">
        <v>3146</v>
      </c>
      <c r="J257" t="s">
        <v>29</v>
      </c>
      <c r="K257">
        <f t="shared" si="3"/>
        <v>2013</v>
      </c>
    </row>
    <row r="258" hidden="1" spans="1:11">
      <c r="A258" s="6">
        <v>254</v>
      </c>
      <c r="B258" s="6" t="s">
        <v>2205</v>
      </c>
      <c r="C258" t="s">
        <v>2206</v>
      </c>
      <c r="D258" s="7" t="s">
        <v>2207</v>
      </c>
      <c r="E258" t="s">
        <v>2208</v>
      </c>
      <c r="F258" t="s">
        <v>26</v>
      </c>
      <c r="G258" s="6">
        <v>7</v>
      </c>
      <c r="H258" t="s">
        <v>2209</v>
      </c>
      <c r="I258" s="6" t="s">
        <v>1807</v>
      </c>
      <c r="J258" t="s">
        <v>29</v>
      </c>
      <c r="K258">
        <f t="shared" si="3"/>
        <v>2016</v>
      </c>
    </row>
    <row r="259" hidden="1" spans="1:11">
      <c r="A259" s="6">
        <v>255</v>
      </c>
      <c r="B259" s="6" t="s">
        <v>3198</v>
      </c>
      <c r="C259" t="s">
        <v>3199</v>
      </c>
      <c r="D259" s="7" t="s">
        <v>3200</v>
      </c>
      <c r="E259" t="s">
        <v>3201</v>
      </c>
      <c r="F259" t="s">
        <v>26</v>
      </c>
      <c r="G259" s="6">
        <v>5</v>
      </c>
      <c r="H259" t="s">
        <v>3202</v>
      </c>
      <c r="I259" s="6" t="s">
        <v>1749</v>
      </c>
      <c r="J259" t="s">
        <v>29</v>
      </c>
      <c r="K259">
        <f t="shared" si="3"/>
        <v>2014</v>
      </c>
    </row>
    <row r="260" hidden="1" spans="1:11">
      <c r="A260" s="6">
        <v>256</v>
      </c>
      <c r="B260" s="6" t="s">
        <v>3203</v>
      </c>
      <c r="C260" t="s">
        <v>1560</v>
      </c>
      <c r="D260" s="7" t="s">
        <v>3204</v>
      </c>
      <c r="E260" t="s">
        <v>3205</v>
      </c>
      <c r="F260" t="s">
        <v>26</v>
      </c>
      <c r="G260" s="6"/>
      <c r="I260" s="6" t="s">
        <v>2742</v>
      </c>
      <c r="J260" t="s">
        <v>29</v>
      </c>
      <c r="K260">
        <f t="shared" si="3"/>
        <v>2012</v>
      </c>
    </row>
    <row r="261" hidden="1" spans="1:11">
      <c r="A261" s="6">
        <v>257</v>
      </c>
      <c r="B261" s="6" t="s">
        <v>3206</v>
      </c>
      <c r="C261" t="s">
        <v>3207</v>
      </c>
      <c r="D261" s="7" t="s">
        <v>3208</v>
      </c>
      <c r="E261" t="s">
        <v>3209</v>
      </c>
      <c r="F261" t="s">
        <v>26</v>
      </c>
      <c r="G261" s="6"/>
      <c r="I261" s="6" t="s">
        <v>2813</v>
      </c>
      <c r="J261" t="s">
        <v>29</v>
      </c>
      <c r="K261">
        <f t="shared" si="3"/>
        <v>2012</v>
      </c>
    </row>
    <row r="262" hidden="1" spans="1:11">
      <c r="A262" s="6">
        <v>258</v>
      </c>
      <c r="B262" s="6" t="s">
        <v>55</v>
      </c>
      <c r="C262" t="s">
        <v>56</v>
      </c>
      <c r="D262" s="7" t="s">
        <v>57</v>
      </c>
      <c r="E262" t="s">
        <v>58</v>
      </c>
      <c r="F262" t="s">
        <v>26</v>
      </c>
      <c r="G262" s="6">
        <v>7</v>
      </c>
      <c r="H262" t="s">
        <v>59</v>
      </c>
      <c r="I262" s="6" t="s">
        <v>45</v>
      </c>
      <c r="J262" t="s">
        <v>29</v>
      </c>
      <c r="K262">
        <f t="shared" ref="K262:K325" si="4">IFERROR(YEAR(I262),RIGHT(I262,4))</f>
        <v>2017</v>
      </c>
    </row>
    <row r="263" hidden="1" spans="1:11">
      <c r="A263" s="6">
        <v>259</v>
      </c>
      <c r="B263" s="6" t="s">
        <v>3210</v>
      </c>
      <c r="C263" t="s">
        <v>852</v>
      </c>
      <c r="D263" s="7" t="s">
        <v>3211</v>
      </c>
      <c r="E263" t="s">
        <v>3212</v>
      </c>
      <c r="F263" t="s">
        <v>26</v>
      </c>
      <c r="G263" s="6">
        <v>7</v>
      </c>
      <c r="H263" t="s">
        <v>3125</v>
      </c>
      <c r="I263" s="6" t="s">
        <v>3213</v>
      </c>
      <c r="J263" t="s">
        <v>29</v>
      </c>
      <c r="K263">
        <f t="shared" si="4"/>
        <v>2015</v>
      </c>
    </row>
    <row r="264" hidden="1" spans="1:11">
      <c r="A264" s="6">
        <v>260</v>
      </c>
      <c r="B264" s="6" t="s">
        <v>3214</v>
      </c>
      <c r="C264" t="s">
        <v>3215</v>
      </c>
      <c r="D264" s="7" t="s">
        <v>3216</v>
      </c>
      <c r="E264" t="s">
        <v>3217</v>
      </c>
      <c r="F264" t="s">
        <v>26</v>
      </c>
      <c r="G264" s="6"/>
      <c r="I264" s="6" t="s">
        <v>2813</v>
      </c>
      <c r="J264" t="s">
        <v>29</v>
      </c>
      <c r="K264">
        <f t="shared" si="4"/>
        <v>2012</v>
      </c>
    </row>
    <row r="265" hidden="1" spans="1:11">
      <c r="A265" s="6">
        <v>261</v>
      </c>
      <c r="B265" s="6" t="s">
        <v>3218</v>
      </c>
      <c r="C265" t="s">
        <v>3219</v>
      </c>
      <c r="D265" s="7" t="s">
        <v>3220</v>
      </c>
      <c r="E265" t="s">
        <v>3221</v>
      </c>
      <c r="F265" t="s">
        <v>26</v>
      </c>
      <c r="G265" s="6">
        <v>7</v>
      </c>
      <c r="H265" t="s">
        <v>1496</v>
      </c>
      <c r="I265" s="6" t="s">
        <v>2738</v>
      </c>
      <c r="J265" t="s">
        <v>29</v>
      </c>
      <c r="K265">
        <f t="shared" si="4"/>
        <v>2014</v>
      </c>
    </row>
    <row r="266" hidden="1" spans="1:11">
      <c r="A266" s="6">
        <v>262</v>
      </c>
      <c r="B266" s="6" t="s">
        <v>3222</v>
      </c>
      <c r="C266" t="s">
        <v>3223</v>
      </c>
      <c r="D266" s="7" t="s">
        <v>3224</v>
      </c>
      <c r="E266" t="s">
        <v>669</v>
      </c>
      <c r="F266" t="s">
        <v>26</v>
      </c>
      <c r="G266" s="6">
        <v>7</v>
      </c>
      <c r="H266" t="s">
        <v>106</v>
      </c>
      <c r="I266" s="6" t="s">
        <v>3015</v>
      </c>
      <c r="J266" t="s">
        <v>29</v>
      </c>
      <c r="K266">
        <f t="shared" si="4"/>
        <v>2015</v>
      </c>
    </row>
    <row r="267" hidden="1" spans="1:11">
      <c r="A267" s="6">
        <v>263</v>
      </c>
      <c r="B267" s="6" t="s">
        <v>3225</v>
      </c>
      <c r="C267" t="s">
        <v>3226</v>
      </c>
      <c r="D267" s="7" t="s">
        <v>3227</v>
      </c>
      <c r="E267" t="s">
        <v>3228</v>
      </c>
      <c r="F267" t="s">
        <v>26</v>
      </c>
      <c r="G267" s="6"/>
      <c r="I267" s="6" t="s">
        <v>3146</v>
      </c>
      <c r="J267" t="s">
        <v>29</v>
      </c>
      <c r="K267">
        <f t="shared" si="4"/>
        <v>2013</v>
      </c>
    </row>
    <row r="268" hidden="1" spans="1:11">
      <c r="A268" s="6">
        <v>264</v>
      </c>
      <c r="B268" s="6" t="s">
        <v>3229</v>
      </c>
      <c r="C268" t="s">
        <v>3230</v>
      </c>
      <c r="D268" s="7" t="s">
        <v>3231</v>
      </c>
      <c r="E268" t="s">
        <v>3232</v>
      </c>
      <c r="F268" t="s">
        <v>26</v>
      </c>
      <c r="G268" s="6"/>
      <c r="I268" s="6" t="s">
        <v>2584</v>
      </c>
      <c r="J268" t="s">
        <v>29</v>
      </c>
      <c r="K268">
        <f t="shared" si="4"/>
        <v>2009</v>
      </c>
    </row>
    <row r="269" hidden="1" spans="1:11">
      <c r="A269" s="6">
        <v>265</v>
      </c>
      <c r="B269" s="6" t="s">
        <v>3233</v>
      </c>
      <c r="C269" t="s">
        <v>3234</v>
      </c>
      <c r="D269" s="7" t="s">
        <v>3235</v>
      </c>
      <c r="E269" t="s">
        <v>3236</v>
      </c>
      <c r="F269" t="s">
        <v>26</v>
      </c>
      <c r="G269" s="6">
        <v>7</v>
      </c>
      <c r="H269" t="s">
        <v>106</v>
      </c>
      <c r="I269" s="6" t="s">
        <v>3237</v>
      </c>
      <c r="J269" t="s">
        <v>2305</v>
      </c>
      <c r="K269" t="str">
        <f t="shared" si="4"/>
        <v>2015</v>
      </c>
    </row>
    <row r="270" hidden="1" spans="1:11">
      <c r="A270" s="6">
        <v>266</v>
      </c>
      <c r="B270" s="6" t="s">
        <v>3238</v>
      </c>
      <c r="C270" t="s">
        <v>3239</v>
      </c>
      <c r="D270" s="7" t="s">
        <v>3240</v>
      </c>
      <c r="E270" t="s">
        <v>669</v>
      </c>
      <c r="F270" t="s">
        <v>26</v>
      </c>
      <c r="G270" s="6">
        <v>7</v>
      </c>
      <c r="H270" t="s">
        <v>3241</v>
      </c>
      <c r="I270" s="6" t="s">
        <v>1776</v>
      </c>
      <c r="J270" t="s">
        <v>29</v>
      </c>
      <c r="K270">
        <f t="shared" si="4"/>
        <v>2015</v>
      </c>
    </row>
    <row r="271" hidden="1" spans="1:11">
      <c r="A271" s="6">
        <v>267</v>
      </c>
      <c r="B271" s="6" t="s">
        <v>3242</v>
      </c>
      <c r="C271" t="s">
        <v>1417</v>
      </c>
      <c r="D271" s="7" t="s">
        <v>3243</v>
      </c>
      <c r="E271">
        <v>5467780</v>
      </c>
      <c r="F271" t="s">
        <v>26</v>
      </c>
      <c r="G271" s="6">
        <v>6</v>
      </c>
      <c r="H271" t="s">
        <v>3244</v>
      </c>
      <c r="I271" s="6" t="s">
        <v>3245</v>
      </c>
      <c r="J271" t="s">
        <v>29</v>
      </c>
      <c r="K271">
        <f t="shared" si="4"/>
        <v>2014</v>
      </c>
    </row>
    <row r="272" hidden="1" spans="1:11">
      <c r="A272" s="6">
        <v>268</v>
      </c>
      <c r="B272" s="6" t="s">
        <v>3246</v>
      </c>
      <c r="C272" t="s">
        <v>3247</v>
      </c>
      <c r="D272" s="7" t="s">
        <v>3248</v>
      </c>
      <c r="E272" t="s">
        <v>3249</v>
      </c>
      <c r="F272" t="s">
        <v>26</v>
      </c>
      <c r="G272" s="6"/>
      <c r="I272" s="6" t="s">
        <v>1694</v>
      </c>
      <c r="J272" t="s">
        <v>29</v>
      </c>
      <c r="K272">
        <f t="shared" si="4"/>
        <v>2009</v>
      </c>
    </row>
    <row r="273" hidden="1" spans="1:11">
      <c r="A273" s="6">
        <v>269</v>
      </c>
      <c r="B273" s="6" t="s">
        <v>3250</v>
      </c>
      <c r="C273" t="s">
        <v>3251</v>
      </c>
      <c r="D273" s="7" t="s">
        <v>3252</v>
      </c>
      <c r="E273" t="s">
        <v>3253</v>
      </c>
      <c r="F273" t="s">
        <v>26</v>
      </c>
      <c r="G273" s="6"/>
      <c r="I273" s="6" t="s">
        <v>2792</v>
      </c>
      <c r="J273" t="s">
        <v>29</v>
      </c>
      <c r="K273">
        <f t="shared" si="4"/>
        <v>2013</v>
      </c>
    </row>
    <row r="274" hidden="1" spans="1:11">
      <c r="A274" s="6">
        <v>270</v>
      </c>
      <c r="B274" s="6" t="s">
        <v>3254</v>
      </c>
      <c r="C274" t="s">
        <v>3255</v>
      </c>
      <c r="D274" s="7" t="s">
        <v>3256</v>
      </c>
      <c r="E274" t="s">
        <v>3257</v>
      </c>
      <c r="F274" t="s">
        <v>26</v>
      </c>
      <c r="G274" s="6"/>
      <c r="I274" s="6" t="s">
        <v>1727</v>
      </c>
      <c r="J274" t="s">
        <v>29</v>
      </c>
      <c r="K274">
        <f t="shared" si="4"/>
        <v>2012</v>
      </c>
    </row>
    <row r="275" hidden="1" spans="1:11">
      <c r="A275" s="6">
        <v>271</v>
      </c>
      <c r="B275" s="6" t="s">
        <v>3258</v>
      </c>
      <c r="C275" t="s">
        <v>3259</v>
      </c>
      <c r="D275" s="7" t="s">
        <v>3260</v>
      </c>
      <c r="F275" t="s">
        <v>26</v>
      </c>
      <c r="G275" s="6"/>
      <c r="I275" s="6" t="s">
        <v>3261</v>
      </c>
      <c r="J275" t="s">
        <v>29</v>
      </c>
      <c r="K275">
        <f t="shared" si="4"/>
        <v>2010</v>
      </c>
    </row>
    <row r="276" hidden="1" spans="1:11">
      <c r="A276" s="6">
        <v>272</v>
      </c>
      <c r="B276" s="6" t="s">
        <v>3262</v>
      </c>
      <c r="C276" t="s">
        <v>3263</v>
      </c>
      <c r="D276" s="7" t="s">
        <v>3264</v>
      </c>
      <c r="E276" t="s">
        <v>669</v>
      </c>
      <c r="F276" t="s">
        <v>26</v>
      </c>
      <c r="G276" s="6"/>
      <c r="I276" s="6" t="s">
        <v>3265</v>
      </c>
      <c r="J276" t="s">
        <v>29</v>
      </c>
      <c r="K276">
        <f t="shared" si="4"/>
        <v>2012</v>
      </c>
    </row>
    <row r="277" hidden="1" spans="1:11">
      <c r="A277" s="6">
        <v>273</v>
      </c>
      <c r="B277" s="6" t="s">
        <v>3266</v>
      </c>
      <c r="C277" t="s">
        <v>3267</v>
      </c>
      <c r="D277" s="7" t="s">
        <v>3268</v>
      </c>
      <c r="E277" t="s">
        <v>3269</v>
      </c>
      <c r="F277" t="s">
        <v>26</v>
      </c>
      <c r="G277" s="6"/>
      <c r="I277" s="6" t="s">
        <v>3043</v>
      </c>
      <c r="J277" t="s">
        <v>29</v>
      </c>
      <c r="K277">
        <f t="shared" si="4"/>
        <v>2011</v>
      </c>
    </row>
    <row r="278" hidden="1" spans="1:11">
      <c r="A278" s="6">
        <v>274</v>
      </c>
      <c r="B278" s="6" t="s">
        <v>2109</v>
      </c>
      <c r="C278" t="s">
        <v>2110</v>
      </c>
      <c r="D278" s="7" t="s">
        <v>2111</v>
      </c>
      <c r="E278" t="s">
        <v>2112</v>
      </c>
      <c r="F278" t="s">
        <v>26</v>
      </c>
      <c r="G278" s="6">
        <v>7</v>
      </c>
      <c r="H278" t="s">
        <v>75</v>
      </c>
      <c r="I278" s="6" t="s">
        <v>2018</v>
      </c>
      <c r="J278" t="s">
        <v>29</v>
      </c>
      <c r="K278">
        <f t="shared" si="4"/>
        <v>2016</v>
      </c>
    </row>
    <row r="279" spans="1:11">
      <c r="A279" s="6">
        <v>275</v>
      </c>
      <c r="B279" s="6" t="s">
        <v>3270</v>
      </c>
      <c r="C279" t="s">
        <v>3271</v>
      </c>
      <c r="D279" s="7" t="s">
        <v>3272</v>
      </c>
      <c r="F279" t="s">
        <v>26</v>
      </c>
      <c r="G279" s="6"/>
      <c r="I279" s="6" t="s">
        <v>1958</v>
      </c>
      <c r="J279" t="s">
        <v>2264</v>
      </c>
      <c r="K279" t="str">
        <f t="shared" si="4"/>
        <v>2023</v>
      </c>
    </row>
    <row r="280" hidden="1" spans="1:11">
      <c r="A280" s="6">
        <v>276</v>
      </c>
      <c r="B280" s="6" t="s">
        <v>3273</v>
      </c>
      <c r="C280" t="s">
        <v>2673</v>
      </c>
      <c r="D280" s="7" t="s">
        <v>3274</v>
      </c>
      <c r="F280" t="s">
        <v>26</v>
      </c>
      <c r="G280" s="6"/>
      <c r="I280" s="6" t="s">
        <v>2396</v>
      </c>
      <c r="J280" t="s">
        <v>29</v>
      </c>
      <c r="K280">
        <f t="shared" si="4"/>
        <v>2012</v>
      </c>
    </row>
    <row r="281" hidden="1" spans="1:11">
      <c r="A281" s="6">
        <v>277</v>
      </c>
      <c r="B281" s="6" t="s">
        <v>2037</v>
      </c>
      <c r="C281" t="s">
        <v>2038</v>
      </c>
      <c r="D281" s="7" t="s">
        <v>2039</v>
      </c>
      <c r="E281" t="s">
        <v>2040</v>
      </c>
      <c r="F281" t="s">
        <v>26</v>
      </c>
      <c r="G281" s="6">
        <v>7</v>
      </c>
      <c r="H281" t="s">
        <v>2041</v>
      </c>
      <c r="I281" s="6" t="s">
        <v>2007</v>
      </c>
      <c r="J281" t="s">
        <v>29</v>
      </c>
      <c r="K281">
        <f t="shared" si="4"/>
        <v>2016</v>
      </c>
    </row>
    <row r="282" hidden="1" spans="1:11">
      <c r="A282" s="6">
        <v>278</v>
      </c>
      <c r="B282" s="6" t="s">
        <v>3275</v>
      </c>
      <c r="C282" t="s">
        <v>3276</v>
      </c>
      <c r="D282" s="7" t="s">
        <v>3277</v>
      </c>
      <c r="E282">
        <v>3092110</v>
      </c>
      <c r="F282" t="s">
        <v>26</v>
      </c>
      <c r="G282" s="6">
        <v>7</v>
      </c>
      <c r="H282" t="s">
        <v>2747</v>
      </c>
      <c r="I282" s="6" t="s">
        <v>3245</v>
      </c>
      <c r="J282" t="s">
        <v>29</v>
      </c>
      <c r="K282">
        <f t="shared" si="4"/>
        <v>2014</v>
      </c>
    </row>
    <row r="283" hidden="1" spans="1:11">
      <c r="A283" s="6">
        <v>279</v>
      </c>
      <c r="B283" s="6" t="s">
        <v>3278</v>
      </c>
      <c r="C283" t="s">
        <v>3279</v>
      </c>
      <c r="D283" s="7" t="s">
        <v>3280</v>
      </c>
      <c r="E283" t="s">
        <v>669</v>
      </c>
      <c r="F283" t="s">
        <v>26</v>
      </c>
      <c r="G283" s="6">
        <v>7</v>
      </c>
      <c r="H283" t="s">
        <v>183</v>
      </c>
      <c r="I283" s="6" t="s">
        <v>2896</v>
      </c>
      <c r="J283" t="s">
        <v>29</v>
      </c>
      <c r="K283">
        <f t="shared" si="4"/>
        <v>2015</v>
      </c>
    </row>
    <row r="284" hidden="1" spans="1:11">
      <c r="A284" s="6">
        <v>280</v>
      </c>
      <c r="B284" s="6" t="s">
        <v>3281</v>
      </c>
      <c r="C284" t="s">
        <v>2398</v>
      </c>
      <c r="D284" s="7" t="s">
        <v>3282</v>
      </c>
      <c r="E284" t="s">
        <v>3283</v>
      </c>
      <c r="F284" t="s">
        <v>26</v>
      </c>
      <c r="G284" s="6"/>
      <c r="I284" s="6" t="s">
        <v>3284</v>
      </c>
      <c r="J284" t="s">
        <v>29</v>
      </c>
      <c r="K284">
        <f t="shared" si="4"/>
        <v>2011</v>
      </c>
    </row>
    <row r="285" hidden="1" spans="1:11">
      <c r="A285" s="6">
        <v>281</v>
      </c>
      <c r="B285" s="6" t="s">
        <v>3285</v>
      </c>
      <c r="C285" t="s">
        <v>2198</v>
      </c>
      <c r="D285" s="7" t="s">
        <v>3286</v>
      </c>
      <c r="F285" t="s">
        <v>26</v>
      </c>
      <c r="G285" s="6">
        <v>7</v>
      </c>
      <c r="H285" t="s">
        <v>227</v>
      </c>
      <c r="I285" s="6" t="s">
        <v>2668</v>
      </c>
      <c r="J285" t="s">
        <v>29</v>
      </c>
      <c r="K285">
        <f t="shared" si="4"/>
        <v>2015</v>
      </c>
    </row>
    <row r="286" hidden="1" spans="1:11">
      <c r="A286" s="6">
        <v>282</v>
      </c>
      <c r="B286" s="6" t="s">
        <v>3287</v>
      </c>
      <c r="C286" t="s">
        <v>3288</v>
      </c>
      <c r="D286" s="7" t="s">
        <v>3289</v>
      </c>
      <c r="E286" t="s">
        <v>3290</v>
      </c>
      <c r="F286" t="s">
        <v>26</v>
      </c>
      <c r="G286" s="6">
        <v>4</v>
      </c>
      <c r="H286" t="s">
        <v>3291</v>
      </c>
      <c r="I286" s="6" t="s">
        <v>2993</v>
      </c>
      <c r="J286" t="s">
        <v>29</v>
      </c>
      <c r="K286">
        <f t="shared" si="4"/>
        <v>2015</v>
      </c>
    </row>
    <row r="287" hidden="1" spans="1:11">
      <c r="A287" s="6">
        <v>283</v>
      </c>
      <c r="B287" s="6" t="s">
        <v>3292</v>
      </c>
      <c r="C287" t="s">
        <v>3293</v>
      </c>
      <c r="D287" s="7" t="s">
        <v>3294</v>
      </c>
      <c r="E287">
        <v>5617049</v>
      </c>
      <c r="F287" t="s">
        <v>26</v>
      </c>
      <c r="G287" s="6">
        <v>6</v>
      </c>
      <c r="H287" t="s">
        <v>3053</v>
      </c>
      <c r="I287" s="6" t="s">
        <v>3295</v>
      </c>
      <c r="J287" t="s">
        <v>29</v>
      </c>
      <c r="K287">
        <f t="shared" si="4"/>
        <v>2015</v>
      </c>
    </row>
    <row r="288" hidden="1" spans="1:11">
      <c r="A288" s="6">
        <v>284</v>
      </c>
      <c r="B288" s="6" t="s">
        <v>3296</v>
      </c>
      <c r="C288" t="s">
        <v>3297</v>
      </c>
      <c r="D288" s="7" t="s">
        <v>3298</v>
      </c>
      <c r="E288" t="s">
        <v>3299</v>
      </c>
      <c r="F288" t="s">
        <v>26</v>
      </c>
      <c r="G288" s="6">
        <v>7</v>
      </c>
      <c r="H288" t="s">
        <v>2747</v>
      </c>
      <c r="I288" s="6" t="s">
        <v>3015</v>
      </c>
      <c r="J288" t="s">
        <v>29</v>
      </c>
      <c r="K288">
        <f t="shared" si="4"/>
        <v>2015</v>
      </c>
    </row>
    <row r="289" hidden="1" spans="1:11">
      <c r="A289" s="6">
        <v>285</v>
      </c>
      <c r="B289" s="6" t="s">
        <v>3300</v>
      </c>
      <c r="C289" t="s">
        <v>3301</v>
      </c>
      <c r="D289" s="7" t="s">
        <v>3302</v>
      </c>
      <c r="E289" t="s">
        <v>669</v>
      </c>
      <c r="F289" t="s">
        <v>26</v>
      </c>
      <c r="G289" s="6">
        <v>6</v>
      </c>
      <c r="H289" t="s">
        <v>3303</v>
      </c>
      <c r="I289" s="6" t="s">
        <v>1749</v>
      </c>
      <c r="J289" t="s">
        <v>29</v>
      </c>
      <c r="K289">
        <f t="shared" si="4"/>
        <v>2014</v>
      </c>
    </row>
    <row r="290" hidden="1" spans="1:11">
      <c r="A290" s="6">
        <v>286</v>
      </c>
      <c r="B290" s="6" t="s">
        <v>2221</v>
      </c>
      <c r="C290" t="s">
        <v>176</v>
      </c>
      <c r="D290" s="7" t="s">
        <v>2222</v>
      </c>
      <c r="E290" t="s">
        <v>2223</v>
      </c>
      <c r="F290" t="s">
        <v>26</v>
      </c>
      <c r="G290" s="6">
        <v>7</v>
      </c>
      <c r="H290" t="s">
        <v>59</v>
      </c>
      <c r="I290" s="6" t="s">
        <v>1983</v>
      </c>
      <c r="J290" t="s">
        <v>29</v>
      </c>
      <c r="K290">
        <f t="shared" si="4"/>
        <v>2016</v>
      </c>
    </row>
    <row r="291" hidden="1" spans="1:11">
      <c r="A291" s="6">
        <v>287</v>
      </c>
      <c r="B291" s="6" t="s">
        <v>3304</v>
      </c>
      <c r="C291" t="s">
        <v>3305</v>
      </c>
      <c r="D291" s="7" t="s">
        <v>3306</v>
      </c>
      <c r="F291" t="s">
        <v>26</v>
      </c>
      <c r="G291" s="6"/>
      <c r="I291" s="6" t="s">
        <v>2773</v>
      </c>
      <c r="J291" t="s">
        <v>29</v>
      </c>
      <c r="K291">
        <f t="shared" si="4"/>
        <v>2013</v>
      </c>
    </row>
    <row r="292" hidden="1" spans="1:11">
      <c r="A292" s="6">
        <v>288</v>
      </c>
      <c r="B292" s="6" t="s">
        <v>3307</v>
      </c>
      <c r="C292" t="s">
        <v>3308</v>
      </c>
      <c r="D292" s="7" t="s">
        <v>3309</v>
      </c>
      <c r="E292" t="s">
        <v>3310</v>
      </c>
      <c r="F292" t="s">
        <v>26</v>
      </c>
      <c r="G292" s="6">
        <v>7</v>
      </c>
      <c r="H292" t="s">
        <v>2623</v>
      </c>
      <c r="I292" s="6" t="s">
        <v>1782</v>
      </c>
      <c r="J292" t="s">
        <v>29</v>
      </c>
      <c r="K292">
        <f t="shared" si="4"/>
        <v>2015</v>
      </c>
    </row>
    <row r="293" hidden="1" spans="1:11">
      <c r="A293" s="6">
        <v>289</v>
      </c>
      <c r="B293" s="6" t="s">
        <v>3311</v>
      </c>
      <c r="C293" t="s">
        <v>3312</v>
      </c>
      <c r="D293" s="7" t="s">
        <v>3313</v>
      </c>
      <c r="F293" t="s">
        <v>26</v>
      </c>
      <c r="G293" s="6">
        <v>7</v>
      </c>
      <c r="H293" t="s">
        <v>3047</v>
      </c>
      <c r="I293" s="6" t="s">
        <v>2993</v>
      </c>
      <c r="J293" t="s">
        <v>29</v>
      </c>
      <c r="K293">
        <f t="shared" si="4"/>
        <v>2015</v>
      </c>
    </row>
    <row r="294" hidden="1" spans="1:11">
      <c r="A294" s="6">
        <v>290</v>
      </c>
      <c r="B294" s="6" t="s">
        <v>3314</v>
      </c>
      <c r="C294" t="s">
        <v>3315</v>
      </c>
      <c r="D294" s="7" t="s">
        <v>3316</v>
      </c>
      <c r="E294" t="s">
        <v>669</v>
      </c>
      <c r="F294" t="s">
        <v>26</v>
      </c>
      <c r="G294" s="6"/>
      <c r="H294" t="s">
        <v>3317</v>
      </c>
      <c r="I294" s="6" t="s">
        <v>1782</v>
      </c>
      <c r="J294" t="s">
        <v>29</v>
      </c>
      <c r="K294">
        <f t="shared" si="4"/>
        <v>2015</v>
      </c>
    </row>
    <row r="295" hidden="1" spans="1:11">
      <c r="A295" s="6">
        <v>291</v>
      </c>
      <c r="B295" s="6" t="s">
        <v>3318</v>
      </c>
      <c r="C295" t="s">
        <v>3319</v>
      </c>
      <c r="D295" s="7" t="s">
        <v>3320</v>
      </c>
      <c r="E295">
        <v>5023857</v>
      </c>
      <c r="F295" t="s">
        <v>26</v>
      </c>
      <c r="G295" s="6">
        <v>7</v>
      </c>
      <c r="H295" t="s">
        <v>3321</v>
      </c>
      <c r="I295" s="6" t="s">
        <v>2642</v>
      </c>
      <c r="J295" t="s">
        <v>29</v>
      </c>
      <c r="K295">
        <f t="shared" si="4"/>
        <v>2014</v>
      </c>
    </row>
    <row r="296" hidden="1" spans="1:11">
      <c r="A296" s="6">
        <v>292</v>
      </c>
      <c r="B296" s="6" t="s">
        <v>117</v>
      </c>
      <c r="C296" t="s">
        <v>118</v>
      </c>
      <c r="D296" s="7" t="s">
        <v>119</v>
      </c>
      <c r="E296" t="s">
        <v>120</v>
      </c>
      <c r="F296" t="s">
        <v>26</v>
      </c>
      <c r="G296" s="6">
        <v>7</v>
      </c>
      <c r="H296" t="s">
        <v>116</v>
      </c>
      <c r="I296" s="6" t="s">
        <v>81</v>
      </c>
      <c r="J296" t="s">
        <v>29</v>
      </c>
      <c r="K296">
        <f t="shared" si="4"/>
        <v>2017</v>
      </c>
    </row>
    <row r="297" hidden="1" spans="1:11">
      <c r="A297" s="6">
        <v>293</v>
      </c>
      <c r="B297" s="6" t="s">
        <v>3322</v>
      </c>
      <c r="C297" t="s">
        <v>3323</v>
      </c>
      <c r="D297" s="7" t="s">
        <v>3324</v>
      </c>
      <c r="F297" t="s">
        <v>26</v>
      </c>
      <c r="G297" s="6">
        <v>7</v>
      </c>
      <c r="H297" t="s">
        <v>3325</v>
      </c>
      <c r="I297" s="6" t="s">
        <v>2476</v>
      </c>
      <c r="J297" t="s">
        <v>29</v>
      </c>
      <c r="K297">
        <f t="shared" si="4"/>
        <v>2014</v>
      </c>
    </row>
    <row r="298" hidden="1" spans="1:11">
      <c r="A298" s="6">
        <v>294</v>
      </c>
      <c r="B298" s="6" t="s">
        <v>3326</v>
      </c>
      <c r="C298" t="s">
        <v>3327</v>
      </c>
      <c r="D298" s="7" t="s">
        <v>3328</v>
      </c>
      <c r="F298" t="s">
        <v>26</v>
      </c>
      <c r="G298" s="6"/>
      <c r="I298" s="6" t="s">
        <v>2722</v>
      </c>
      <c r="J298" t="s">
        <v>29</v>
      </c>
      <c r="K298">
        <f t="shared" si="4"/>
        <v>2010</v>
      </c>
    </row>
    <row r="299" hidden="1" spans="1:11">
      <c r="A299" s="6">
        <v>295</v>
      </c>
      <c r="B299" s="6" t="s">
        <v>2201</v>
      </c>
      <c r="C299" t="s">
        <v>2202</v>
      </c>
      <c r="D299" s="7" t="s">
        <v>2203</v>
      </c>
      <c r="E299" t="s">
        <v>2204</v>
      </c>
      <c r="F299" t="s">
        <v>26</v>
      </c>
      <c r="G299" s="6">
        <v>7</v>
      </c>
      <c r="H299" t="s">
        <v>183</v>
      </c>
      <c r="I299" s="6" t="s">
        <v>2084</v>
      </c>
      <c r="J299" t="s">
        <v>29</v>
      </c>
      <c r="K299">
        <f t="shared" si="4"/>
        <v>2016</v>
      </c>
    </row>
    <row r="300" hidden="1" spans="1:11">
      <c r="A300" s="6">
        <v>296</v>
      </c>
      <c r="B300" s="6" t="s">
        <v>3329</v>
      </c>
      <c r="C300" t="s">
        <v>3330</v>
      </c>
      <c r="D300" s="7" t="s">
        <v>3331</v>
      </c>
      <c r="E300" t="s">
        <v>3332</v>
      </c>
      <c r="F300" t="s">
        <v>26</v>
      </c>
      <c r="G300" s="6"/>
      <c r="I300" s="6" t="s">
        <v>3261</v>
      </c>
      <c r="J300" t="s">
        <v>29</v>
      </c>
      <c r="K300">
        <f t="shared" si="4"/>
        <v>2010</v>
      </c>
    </row>
    <row r="301" spans="1:11">
      <c r="A301" s="6">
        <v>297</v>
      </c>
      <c r="B301" s="6" t="s">
        <v>3333</v>
      </c>
      <c r="C301" t="s">
        <v>3334</v>
      </c>
      <c r="D301" s="7" t="s">
        <v>3335</v>
      </c>
      <c r="E301" t="s">
        <v>3336</v>
      </c>
      <c r="F301" t="s">
        <v>26</v>
      </c>
      <c r="G301" s="6"/>
      <c r="I301" s="6" t="s">
        <v>1958</v>
      </c>
      <c r="J301" t="s">
        <v>2264</v>
      </c>
      <c r="K301" t="str">
        <f t="shared" si="4"/>
        <v>2023</v>
      </c>
    </row>
    <row r="302" hidden="1" spans="1:11">
      <c r="A302" s="6">
        <v>298</v>
      </c>
      <c r="B302" s="6" t="s">
        <v>3337</v>
      </c>
      <c r="C302" t="s">
        <v>3338</v>
      </c>
      <c r="D302" s="7" t="s">
        <v>3339</v>
      </c>
      <c r="E302" t="s">
        <v>3340</v>
      </c>
      <c r="F302" t="s">
        <v>26</v>
      </c>
      <c r="G302" s="6"/>
      <c r="I302" s="6" t="s">
        <v>2801</v>
      </c>
      <c r="J302" t="s">
        <v>29</v>
      </c>
      <c r="K302">
        <f t="shared" si="4"/>
        <v>2008</v>
      </c>
    </row>
    <row r="303" hidden="1" spans="1:11">
      <c r="A303" s="6">
        <v>299</v>
      </c>
      <c r="B303" s="6" t="s">
        <v>3341</v>
      </c>
      <c r="C303" t="s">
        <v>3342</v>
      </c>
      <c r="D303" s="7" t="s">
        <v>3343</v>
      </c>
      <c r="E303" t="s">
        <v>3344</v>
      </c>
      <c r="F303" t="s">
        <v>26</v>
      </c>
      <c r="G303" s="6"/>
      <c r="I303" s="6" t="s">
        <v>2596</v>
      </c>
      <c r="J303" t="s">
        <v>29</v>
      </c>
      <c r="K303">
        <f t="shared" si="4"/>
        <v>2012</v>
      </c>
    </row>
    <row r="304" hidden="1" spans="1:11">
      <c r="A304" s="6">
        <v>300</v>
      </c>
      <c r="B304" s="6" t="s">
        <v>3345</v>
      </c>
      <c r="C304" t="s">
        <v>3346</v>
      </c>
      <c r="D304" s="7" t="s">
        <v>3347</v>
      </c>
      <c r="E304" t="s">
        <v>3348</v>
      </c>
      <c r="F304" t="s">
        <v>26</v>
      </c>
      <c r="G304" s="6"/>
      <c r="I304" s="6" t="s">
        <v>3115</v>
      </c>
      <c r="J304" t="s">
        <v>29</v>
      </c>
      <c r="K304">
        <f t="shared" si="4"/>
        <v>2011</v>
      </c>
    </row>
    <row r="305" hidden="1" spans="1:11">
      <c r="A305" s="6">
        <v>301</v>
      </c>
      <c r="B305" s="6" t="s">
        <v>3349</v>
      </c>
      <c r="C305" t="s">
        <v>3350</v>
      </c>
      <c r="D305" s="7" t="s">
        <v>3351</v>
      </c>
      <c r="E305" t="s">
        <v>669</v>
      </c>
      <c r="F305" t="s">
        <v>26</v>
      </c>
      <c r="G305" s="6"/>
      <c r="I305" s="6" t="s">
        <v>2618</v>
      </c>
      <c r="J305" t="s">
        <v>29</v>
      </c>
      <c r="K305">
        <f t="shared" si="4"/>
        <v>2011</v>
      </c>
    </row>
    <row r="306" hidden="1" spans="1:11">
      <c r="A306" s="6">
        <v>302</v>
      </c>
      <c r="B306" s="6" t="s">
        <v>2217</v>
      </c>
      <c r="C306" t="s">
        <v>176</v>
      </c>
      <c r="D306" s="7" t="s">
        <v>2218</v>
      </c>
      <c r="E306" t="s">
        <v>2219</v>
      </c>
      <c r="F306" t="s">
        <v>26</v>
      </c>
      <c r="G306" s="6">
        <v>7</v>
      </c>
      <c r="H306" t="s">
        <v>2220</v>
      </c>
      <c r="I306" s="6" t="s">
        <v>2084</v>
      </c>
      <c r="J306" t="s">
        <v>29</v>
      </c>
      <c r="K306">
        <f t="shared" si="4"/>
        <v>2016</v>
      </c>
    </row>
    <row r="307" hidden="1" spans="1:11">
      <c r="A307" s="6">
        <v>303</v>
      </c>
      <c r="B307" s="6" t="s">
        <v>3352</v>
      </c>
      <c r="C307" t="s">
        <v>3353</v>
      </c>
      <c r="D307" s="7" t="s">
        <v>3354</v>
      </c>
      <c r="E307" t="s">
        <v>3355</v>
      </c>
      <c r="F307" t="s">
        <v>26</v>
      </c>
      <c r="G307" s="6"/>
      <c r="I307" s="6" t="s">
        <v>1689</v>
      </c>
      <c r="J307" t="s">
        <v>29</v>
      </c>
      <c r="K307">
        <f t="shared" si="4"/>
        <v>2009</v>
      </c>
    </row>
    <row r="308" hidden="1" spans="1:11">
      <c r="A308" s="6">
        <v>304</v>
      </c>
      <c r="B308" s="6" t="s">
        <v>241</v>
      </c>
      <c r="C308" t="s">
        <v>242</v>
      </c>
      <c r="D308" s="7" t="s">
        <v>243</v>
      </c>
      <c r="E308" t="s">
        <v>244</v>
      </c>
      <c r="F308" t="s">
        <v>26</v>
      </c>
      <c r="G308" s="6">
        <v>7</v>
      </c>
      <c r="H308" t="s">
        <v>245</v>
      </c>
      <c r="I308" s="6" t="s">
        <v>222</v>
      </c>
      <c r="J308" t="s">
        <v>29</v>
      </c>
      <c r="K308">
        <f t="shared" si="4"/>
        <v>2017</v>
      </c>
    </row>
    <row r="309" hidden="1" spans="1:11">
      <c r="A309" s="6">
        <v>305</v>
      </c>
      <c r="B309" s="6" t="s">
        <v>2047</v>
      </c>
      <c r="C309" t="s">
        <v>2048</v>
      </c>
      <c r="D309" s="7" t="s">
        <v>2049</v>
      </c>
      <c r="E309" t="s">
        <v>2050</v>
      </c>
      <c r="F309" t="s">
        <v>26</v>
      </c>
      <c r="G309" s="6">
        <v>7</v>
      </c>
      <c r="H309" t="s">
        <v>2051</v>
      </c>
      <c r="I309" s="6" t="s">
        <v>1801</v>
      </c>
      <c r="J309" t="s">
        <v>29</v>
      </c>
      <c r="K309">
        <f t="shared" si="4"/>
        <v>2016</v>
      </c>
    </row>
    <row r="310" hidden="1" spans="1:11">
      <c r="A310" s="6">
        <v>306</v>
      </c>
      <c r="B310" s="6" t="s">
        <v>3356</v>
      </c>
      <c r="C310" t="s">
        <v>176</v>
      </c>
      <c r="D310" s="7" t="s">
        <v>3357</v>
      </c>
      <c r="F310" t="s">
        <v>26</v>
      </c>
      <c r="G310" s="6"/>
      <c r="I310" s="6" t="s">
        <v>2433</v>
      </c>
      <c r="J310" t="s">
        <v>1891</v>
      </c>
      <c r="K310">
        <f t="shared" si="4"/>
        <v>2011</v>
      </c>
    </row>
    <row r="311" spans="1:11">
      <c r="A311" s="6">
        <v>307</v>
      </c>
      <c r="B311" s="6" t="s">
        <v>525</v>
      </c>
      <c r="C311" t="s">
        <v>526</v>
      </c>
      <c r="D311" s="7" t="s">
        <v>528</v>
      </c>
      <c r="E311" t="s">
        <v>529</v>
      </c>
      <c r="F311" t="s">
        <v>26</v>
      </c>
      <c r="G311" s="6">
        <v>6</v>
      </c>
      <c r="H311" t="s">
        <v>530</v>
      </c>
      <c r="I311" s="6" t="s">
        <v>531</v>
      </c>
      <c r="J311" t="s">
        <v>29</v>
      </c>
      <c r="K311">
        <f t="shared" si="4"/>
        <v>2019</v>
      </c>
    </row>
    <row r="312" spans="1:11">
      <c r="A312" s="6">
        <v>308</v>
      </c>
      <c r="B312" s="6" t="s">
        <v>3358</v>
      </c>
      <c r="C312" t="s">
        <v>3359</v>
      </c>
      <c r="D312" s="7" t="s">
        <v>3360</v>
      </c>
      <c r="E312" t="s">
        <v>3361</v>
      </c>
      <c r="F312" t="s">
        <v>26</v>
      </c>
      <c r="G312" s="6"/>
      <c r="I312" s="6" t="s">
        <v>1958</v>
      </c>
      <c r="J312" t="s">
        <v>2264</v>
      </c>
      <c r="K312" t="str">
        <f t="shared" si="4"/>
        <v>2023</v>
      </c>
    </row>
    <row r="313" hidden="1" spans="1:11">
      <c r="A313" s="6">
        <v>309</v>
      </c>
      <c r="B313" s="6" t="s">
        <v>3362</v>
      </c>
      <c r="C313" t="s">
        <v>3363</v>
      </c>
      <c r="D313" s="7" t="s">
        <v>3364</v>
      </c>
      <c r="E313" t="s">
        <v>3365</v>
      </c>
      <c r="F313" t="s">
        <v>26</v>
      </c>
      <c r="G313" s="6">
        <v>5</v>
      </c>
      <c r="H313" t="s">
        <v>3366</v>
      </c>
      <c r="I313" s="6" t="s">
        <v>2748</v>
      </c>
      <c r="J313" t="s">
        <v>29</v>
      </c>
      <c r="K313">
        <f t="shared" si="4"/>
        <v>2014</v>
      </c>
    </row>
    <row r="314" hidden="1" spans="1:11">
      <c r="A314" s="6">
        <v>310</v>
      </c>
      <c r="B314" s="6" t="s">
        <v>3367</v>
      </c>
      <c r="C314" t="s">
        <v>3368</v>
      </c>
      <c r="D314" s="7" t="s">
        <v>3369</v>
      </c>
      <c r="E314" t="s">
        <v>3370</v>
      </c>
      <c r="F314" t="s">
        <v>26</v>
      </c>
      <c r="G314" s="6">
        <v>7</v>
      </c>
      <c r="H314" t="s">
        <v>3371</v>
      </c>
      <c r="I314" s="6" t="s">
        <v>3372</v>
      </c>
      <c r="J314" t="s">
        <v>2260</v>
      </c>
      <c r="K314" t="str">
        <f t="shared" si="4"/>
        <v>2016</v>
      </c>
    </row>
    <row r="315" hidden="1" spans="1:11">
      <c r="A315" s="6">
        <v>311</v>
      </c>
      <c r="B315" s="6" t="s">
        <v>3373</v>
      </c>
      <c r="C315" t="s">
        <v>3374</v>
      </c>
      <c r="D315" s="7" t="s">
        <v>3375</v>
      </c>
      <c r="E315" t="s">
        <v>3376</v>
      </c>
      <c r="F315" t="s">
        <v>26</v>
      </c>
      <c r="G315" s="6">
        <v>4</v>
      </c>
      <c r="H315" t="s">
        <v>3377</v>
      </c>
      <c r="I315" s="6" t="s">
        <v>2896</v>
      </c>
      <c r="J315" t="s">
        <v>29</v>
      </c>
      <c r="K315">
        <f t="shared" si="4"/>
        <v>2015</v>
      </c>
    </row>
    <row r="316" hidden="1" spans="1:11">
      <c r="A316" s="6">
        <v>312</v>
      </c>
      <c r="B316" s="6" t="s">
        <v>3378</v>
      </c>
      <c r="C316" t="s">
        <v>3379</v>
      </c>
      <c r="D316" s="7" t="s">
        <v>3380</v>
      </c>
      <c r="E316" t="s">
        <v>3381</v>
      </c>
      <c r="F316" t="s">
        <v>26</v>
      </c>
      <c r="G316" s="6"/>
      <c r="I316" s="6" t="s">
        <v>1712</v>
      </c>
      <c r="J316" t="s">
        <v>29</v>
      </c>
      <c r="K316">
        <f t="shared" si="4"/>
        <v>2011</v>
      </c>
    </row>
    <row r="317" spans="1:11">
      <c r="A317" s="6">
        <v>313</v>
      </c>
      <c r="B317" s="6" t="s">
        <v>3382</v>
      </c>
      <c r="C317" t="s">
        <v>3383</v>
      </c>
      <c r="D317" s="7" t="s">
        <v>3384</v>
      </c>
      <c r="F317" t="s">
        <v>26</v>
      </c>
      <c r="G317" s="6"/>
      <c r="I317" s="6" t="s">
        <v>1958</v>
      </c>
      <c r="J317" t="s">
        <v>2264</v>
      </c>
      <c r="K317" t="str">
        <f t="shared" si="4"/>
        <v>2023</v>
      </c>
    </row>
    <row r="318" hidden="1" spans="1:11">
      <c r="A318" s="6">
        <v>314</v>
      </c>
      <c r="B318" s="6" t="s">
        <v>3385</v>
      </c>
      <c r="C318" t="s">
        <v>3386</v>
      </c>
      <c r="D318" s="7" t="s">
        <v>3387</v>
      </c>
      <c r="E318" t="s">
        <v>669</v>
      </c>
      <c r="F318" t="s">
        <v>26</v>
      </c>
      <c r="G318" s="6"/>
      <c r="I318" s="6" t="s">
        <v>3146</v>
      </c>
      <c r="J318" t="s">
        <v>29</v>
      </c>
      <c r="K318">
        <f t="shared" si="4"/>
        <v>2013</v>
      </c>
    </row>
    <row r="319" hidden="1" spans="1:11">
      <c r="A319" s="6">
        <v>315</v>
      </c>
      <c r="B319" s="6" t="s">
        <v>3388</v>
      </c>
      <c r="C319" t="s">
        <v>3389</v>
      </c>
      <c r="D319" s="7" t="s">
        <v>3390</v>
      </c>
      <c r="F319" t="s">
        <v>26</v>
      </c>
      <c r="G319" s="6"/>
      <c r="I319" s="6" t="s">
        <v>3391</v>
      </c>
      <c r="J319" t="s">
        <v>2305</v>
      </c>
      <c r="K319">
        <f t="shared" si="4"/>
        <v>2013</v>
      </c>
    </row>
    <row r="320" hidden="1" spans="1:11">
      <c r="A320" s="6">
        <v>316</v>
      </c>
      <c r="B320" s="6" t="s">
        <v>3392</v>
      </c>
      <c r="C320" t="s">
        <v>3393</v>
      </c>
      <c r="D320" s="7" t="s">
        <v>3394</v>
      </c>
      <c r="E320" t="s">
        <v>669</v>
      </c>
      <c r="F320" t="s">
        <v>26</v>
      </c>
      <c r="G320" s="6">
        <v>7</v>
      </c>
      <c r="H320" t="s">
        <v>3395</v>
      </c>
      <c r="I320" s="6" t="s">
        <v>1782</v>
      </c>
      <c r="J320" t="s">
        <v>29</v>
      </c>
      <c r="K320">
        <f t="shared" si="4"/>
        <v>2015</v>
      </c>
    </row>
    <row r="321" hidden="1" spans="1:11">
      <c r="A321" s="6">
        <v>317</v>
      </c>
      <c r="B321" s="6" t="s">
        <v>35</v>
      </c>
      <c r="C321" t="s">
        <v>36</v>
      </c>
      <c r="D321" s="7" t="s">
        <v>37</v>
      </c>
      <c r="E321" t="s">
        <v>38</v>
      </c>
      <c r="F321" t="s">
        <v>26</v>
      </c>
      <c r="G321" s="6">
        <v>6</v>
      </c>
      <c r="H321" t="s">
        <v>39</v>
      </c>
      <c r="I321" s="6" t="s">
        <v>28</v>
      </c>
      <c r="J321" t="s">
        <v>29</v>
      </c>
      <c r="K321">
        <f t="shared" si="4"/>
        <v>2017</v>
      </c>
    </row>
    <row r="322" hidden="1" spans="1:11">
      <c r="A322" s="6">
        <v>318</v>
      </c>
      <c r="B322" s="6" t="s">
        <v>3396</v>
      </c>
      <c r="C322" t="s">
        <v>3397</v>
      </c>
      <c r="D322" s="7" t="s">
        <v>3398</v>
      </c>
      <c r="F322" t="s">
        <v>26</v>
      </c>
      <c r="G322" s="6">
        <v>7</v>
      </c>
      <c r="H322" t="s">
        <v>3399</v>
      </c>
      <c r="I322" s="6" t="s">
        <v>2993</v>
      </c>
      <c r="J322" t="s">
        <v>29</v>
      </c>
      <c r="K322">
        <f t="shared" si="4"/>
        <v>2015</v>
      </c>
    </row>
    <row r="323" hidden="1" spans="1:11">
      <c r="A323" s="6">
        <v>319</v>
      </c>
      <c r="B323" s="6" t="s">
        <v>3400</v>
      </c>
      <c r="C323" t="s">
        <v>3401</v>
      </c>
      <c r="D323" s="7" t="s">
        <v>3402</v>
      </c>
      <c r="E323">
        <v>3725906</v>
      </c>
      <c r="F323" t="s">
        <v>26</v>
      </c>
      <c r="G323" s="6">
        <v>7</v>
      </c>
      <c r="H323" t="s">
        <v>3125</v>
      </c>
      <c r="I323" s="6" t="s">
        <v>2476</v>
      </c>
      <c r="J323" t="s">
        <v>29</v>
      </c>
      <c r="K323">
        <f t="shared" si="4"/>
        <v>2014</v>
      </c>
    </row>
    <row r="324" hidden="1" spans="1:11">
      <c r="A324" s="6">
        <v>320</v>
      </c>
      <c r="B324" s="6" t="s">
        <v>1728</v>
      </c>
      <c r="C324" t="s">
        <v>1729</v>
      </c>
      <c r="D324" s="7" t="s">
        <v>1730</v>
      </c>
      <c r="E324" t="s">
        <v>1731</v>
      </c>
      <c r="F324" t="s">
        <v>26</v>
      </c>
      <c r="G324" s="6"/>
      <c r="I324" s="6" t="s">
        <v>1733</v>
      </c>
      <c r="J324" t="s">
        <v>29</v>
      </c>
      <c r="K324">
        <f t="shared" si="4"/>
        <v>2013</v>
      </c>
    </row>
    <row r="325" hidden="1" spans="1:11">
      <c r="A325" s="6">
        <v>321</v>
      </c>
      <c r="B325" s="6" t="s">
        <v>2013</v>
      </c>
      <c r="C325" t="s">
        <v>2014</v>
      </c>
      <c r="D325" s="7" t="s">
        <v>2015</v>
      </c>
      <c r="E325" t="s">
        <v>2016</v>
      </c>
      <c r="F325" t="s">
        <v>26</v>
      </c>
      <c r="G325" s="6">
        <v>7</v>
      </c>
      <c r="H325" t="s">
        <v>2017</v>
      </c>
      <c r="I325" s="6" t="s">
        <v>2018</v>
      </c>
      <c r="J325" t="s">
        <v>29</v>
      </c>
      <c r="K325">
        <f t="shared" si="4"/>
        <v>2016</v>
      </c>
    </row>
    <row r="326" spans="1:11">
      <c r="A326" s="6">
        <v>322</v>
      </c>
      <c r="B326" s="6" t="s">
        <v>3403</v>
      </c>
      <c r="C326" t="s">
        <v>2014</v>
      </c>
      <c r="D326" s="7" t="s">
        <v>2015</v>
      </c>
      <c r="E326" t="s">
        <v>2016</v>
      </c>
      <c r="F326" t="s">
        <v>26</v>
      </c>
      <c r="G326" s="6"/>
      <c r="I326" s="6" t="s">
        <v>1958</v>
      </c>
      <c r="J326" t="s">
        <v>2264</v>
      </c>
      <c r="K326" t="str">
        <f t="shared" ref="K326:K389" si="5">IFERROR(YEAR(I326),RIGHT(I326,4))</f>
        <v>2023</v>
      </c>
    </row>
    <row r="327" hidden="1" spans="1:11">
      <c r="A327" s="6">
        <v>323</v>
      </c>
      <c r="B327" s="6" t="s">
        <v>3404</v>
      </c>
      <c r="C327" t="s">
        <v>3405</v>
      </c>
      <c r="D327" s="7" t="s">
        <v>3406</v>
      </c>
      <c r="E327" t="s">
        <v>3407</v>
      </c>
      <c r="F327" t="s">
        <v>26</v>
      </c>
      <c r="G327" s="6">
        <v>5</v>
      </c>
      <c r="H327" t="s">
        <v>3408</v>
      </c>
      <c r="I327" s="6" t="s">
        <v>2476</v>
      </c>
      <c r="J327" t="s">
        <v>29</v>
      </c>
      <c r="K327">
        <f t="shared" si="5"/>
        <v>2014</v>
      </c>
    </row>
    <row r="328" hidden="1" spans="1:11">
      <c r="A328" s="6">
        <v>324</v>
      </c>
      <c r="B328" s="6" t="s">
        <v>2043</v>
      </c>
      <c r="C328" t="s">
        <v>2044</v>
      </c>
      <c r="D328" s="7" t="s">
        <v>2045</v>
      </c>
      <c r="E328">
        <v>8703569</v>
      </c>
      <c r="F328" t="s">
        <v>26</v>
      </c>
      <c r="G328" s="6">
        <v>5</v>
      </c>
      <c r="H328" t="s">
        <v>2046</v>
      </c>
      <c r="I328" s="6" t="s">
        <v>1791</v>
      </c>
      <c r="J328" t="s">
        <v>29</v>
      </c>
      <c r="K328">
        <f t="shared" si="5"/>
        <v>2016</v>
      </c>
    </row>
    <row r="329" hidden="1" spans="1:11">
      <c r="A329" s="6">
        <v>325</v>
      </c>
      <c r="B329" s="6" t="s">
        <v>3409</v>
      </c>
      <c r="C329" t="s">
        <v>3410</v>
      </c>
      <c r="D329" s="7" t="s">
        <v>3411</v>
      </c>
      <c r="E329">
        <v>8988772</v>
      </c>
      <c r="F329" t="s">
        <v>26</v>
      </c>
      <c r="G329" s="6"/>
      <c r="I329" s="6" t="s">
        <v>2562</v>
      </c>
      <c r="J329" t="s">
        <v>29</v>
      </c>
      <c r="K329">
        <f t="shared" si="5"/>
        <v>2009</v>
      </c>
    </row>
    <row r="330" spans="1:11">
      <c r="A330" s="6">
        <v>326</v>
      </c>
      <c r="B330" s="6" t="s">
        <v>579</v>
      </c>
      <c r="C330" t="s">
        <v>580</v>
      </c>
      <c r="D330" s="7" t="s">
        <v>581</v>
      </c>
      <c r="F330" t="s">
        <v>26</v>
      </c>
      <c r="G330" s="6">
        <v>7</v>
      </c>
      <c r="H330" t="s">
        <v>454</v>
      </c>
      <c r="I330" s="6" t="s">
        <v>582</v>
      </c>
      <c r="J330" t="s">
        <v>29</v>
      </c>
      <c r="K330">
        <f t="shared" si="5"/>
        <v>2019</v>
      </c>
    </row>
    <row r="331" hidden="1" spans="1:11">
      <c r="A331" s="6">
        <v>327</v>
      </c>
      <c r="B331" s="6" t="s">
        <v>3412</v>
      </c>
      <c r="C331" t="s">
        <v>3413</v>
      </c>
      <c r="D331" s="7" t="s">
        <v>3414</v>
      </c>
      <c r="E331" t="s">
        <v>3415</v>
      </c>
      <c r="F331" t="s">
        <v>26</v>
      </c>
      <c r="G331" s="6">
        <v>7</v>
      </c>
      <c r="H331" t="s">
        <v>1260</v>
      </c>
      <c r="I331" s="6" t="s">
        <v>2401</v>
      </c>
      <c r="J331" t="s">
        <v>29</v>
      </c>
      <c r="K331">
        <f t="shared" si="5"/>
        <v>2015</v>
      </c>
    </row>
    <row r="332" spans="1:11">
      <c r="A332" s="6">
        <v>328</v>
      </c>
      <c r="B332" s="6" t="s">
        <v>3416</v>
      </c>
      <c r="C332" t="s">
        <v>479</v>
      </c>
      <c r="D332" s="7" t="s">
        <v>3417</v>
      </c>
      <c r="F332" t="s">
        <v>26</v>
      </c>
      <c r="G332" s="6"/>
      <c r="I332" s="6" t="s">
        <v>1958</v>
      </c>
      <c r="J332" t="s">
        <v>2264</v>
      </c>
      <c r="K332" t="str">
        <f t="shared" si="5"/>
        <v>2023</v>
      </c>
    </row>
    <row r="333" hidden="1" spans="1:11">
      <c r="A333" s="6">
        <v>329</v>
      </c>
      <c r="B333" s="6" t="s">
        <v>3418</v>
      </c>
      <c r="C333" t="s">
        <v>3419</v>
      </c>
      <c r="D333" s="7" t="s">
        <v>3420</v>
      </c>
      <c r="F333" t="s">
        <v>26</v>
      </c>
      <c r="G333" s="6">
        <v>5</v>
      </c>
      <c r="H333" t="s">
        <v>372</v>
      </c>
      <c r="I333" s="6" t="s">
        <v>1771</v>
      </c>
      <c r="J333" t="s">
        <v>29</v>
      </c>
      <c r="K333">
        <f t="shared" si="5"/>
        <v>2015</v>
      </c>
    </row>
    <row r="334" hidden="1" spans="1:11">
      <c r="A334" s="6">
        <v>330</v>
      </c>
      <c r="B334" s="6" t="s">
        <v>3421</v>
      </c>
      <c r="C334" t="s">
        <v>3422</v>
      </c>
      <c r="D334" s="7" t="s">
        <v>3423</v>
      </c>
      <c r="E334" t="s">
        <v>3424</v>
      </c>
      <c r="F334" t="s">
        <v>26</v>
      </c>
      <c r="G334" s="6">
        <v>6</v>
      </c>
      <c r="H334" t="s">
        <v>3425</v>
      </c>
      <c r="I334" s="6" t="s">
        <v>3066</v>
      </c>
      <c r="J334" t="s">
        <v>29</v>
      </c>
      <c r="K334">
        <f t="shared" si="5"/>
        <v>2014</v>
      </c>
    </row>
    <row r="335" hidden="1" spans="1:11">
      <c r="A335" s="6">
        <v>331</v>
      </c>
      <c r="B335" s="6" t="s">
        <v>3426</v>
      </c>
      <c r="C335" t="s">
        <v>3427</v>
      </c>
      <c r="D335" s="7" t="s">
        <v>3428</v>
      </c>
      <c r="E335" t="s">
        <v>3429</v>
      </c>
      <c r="F335" t="s">
        <v>26</v>
      </c>
      <c r="G335" s="6">
        <v>7</v>
      </c>
      <c r="H335" t="s">
        <v>3047</v>
      </c>
      <c r="I335" s="6" t="s">
        <v>2424</v>
      </c>
      <c r="J335" t="s">
        <v>29</v>
      </c>
      <c r="K335">
        <f t="shared" si="5"/>
        <v>2014</v>
      </c>
    </row>
    <row r="336" hidden="1" spans="1:11">
      <c r="A336" s="6">
        <v>332</v>
      </c>
      <c r="B336" s="6" t="s">
        <v>30</v>
      </c>
      <c r="C336" t="s">
        <v>31</v>
      </c>
      <c r="D336" s="7" t="s">
        <v>32</v>
      </c>
      <c r="E336" t="s">
        <v>33</v>
      </c>
      <c r="F336" t="s">
        <v>26</v>
      </c>
      <c r="G336" s="6">
        <v>7</v>
      </c>
      <c r="H336" t="s">
        <v>34</v>
      </c>
      <c r="I336" s="6" t="s">
        <v>28</v>
      </c>
      <c r="J336" t="s">
        <v>29</v>
      </c>
      <c r="K336">
        <f t="shared" si="5"/>
        <v>2017</v>
      </c>
    </row>
    <row r="337" hidden="1" spans="1:11">
      <c r="A337" s="6">
        <v>333</v>
      </c>
      <c r="B337" s="6" t="s">
        <v>3430</v>
      </c>
      <c r="C337" t="s">
        <v>3431</v>
      </c>
      <c r="D337" s="7" t="s">
        <v>3432</v>
      </c>
      <c r="F337" t="s">
        <v>26</v>
      </c>
      <c r="G337" s="6"/>
      <c r="I337" s="6" t="s">
        <v>2396</v>
      </c>
      <c r="J337" t="s">
        <v>29</v>
      </c>
      <c r="K337">
        <f t="shared" si="5"/>
        <v>2012</v>
      </c>
    </row>
    <row r="338" hidden="1" spans="1:11">
      <c r="A338" s="6">
        <v>334</v>
      </c>
      <c r="B338" s="6" t="s">
        <v>208</v>
      </c>
      <c r="C338" t="s">
        <v>209</v>
      </c>
      <c r="D338" s="7" t="s">
        <v>210</v>
      </c>
      <c r="E338" t="s">
        <v>211</v>
      </c>
      <c r="F338" t="s">
        <v>26</v>
      </c>
      <c r="G338" s="6">
        <v>7</v>
      </c>
      <c r="H338" t="s">
        <v>212</v>
      </c>
      <c r="I338" s="6" t="s">
        <v>193</v>
      </c>
      <c r="J338" t="s">
        <v>29</v>
      </c>
      <c r="K338">
        <f t="shared" si="5"/>
        <v>2017</v>
      </c>
    </row>
    <row r="339" hidden="1" spans="1:11">
      <c r="A339" s="6">
        <v>335</v>
      </c>
      <c r="B339" s="6" t="s">
        <v>3433</v>
      </c>
      <c r="C339" t="s">
        <v>3434</v>
      </c>
      <c r="D339" s="7" t="s">
        <v>3435</v>
      </c>
      <c r="E339">
        <v>5023136</v>
      </c>
      <c r="F339" t="s">
        <v>26</v>
      </c>
      <c r="G339" s="6">
        <v>6</v>
      </c>
      <c r="H339" t="s">
        <v>3436</v>
      </c>
      <c r="I339" s="6" t="s">
        <v>2668</v>
      </c>
      <c r="J339" t="s">
        <v>29</v>
      </c>
      <c r="K339">
        <f t="shared" si="5"/>
        <v>2015</v>
      </c>
    </row>
    <row r="340" hidden="1" spans="1:11">
      <c r="A340" s="6">
        <v>336</v>
      </c>
      <c r="B340" s="6" t="s">
        <v>3437</v>
      </c>
      <c r="C340" t="s">
        <v>3438</v>
      </c>
      <c r="D340" s="7" t="s">
        <v>3439</v>
      </c>
      <c r="E340" t="s">
        <v>3440</v>
      </c>
      <c r="F340" t="s">
        <v>26</v>
      </c>
      <c r="G340" s="6"/>
      <c r="I340" s="6" t="s">
        <v>2627</v>
      </c>
      <c r="J340" t="s">
        <v>29</v>
      </c>
      <c r="K340">
        <f t="shared" si="5"/>
        <v>2012</v>
      </c>
    </row>
    <row r="341" hidden="1" spans="1:11">
      <c r="A341" s="6">
        <v>337</v>
      </c>
      <c r="B341" s="6" t="s">
        <v>1761</v>
      </c>
      <c r="C341" t="s">
        <v>1762</v>
      </c>
      <c r="D341" s="7" t="s">
        <v>1763</v>
      </c>
      <c r="E341" t="s">
        <v>1764</v>
      </c>
      <c r="F341" t="s">
        <v>26</v>
      </c>
      <c r="G341" s="6">
        <v>3</v>
      </c>
      <c r="H341" t="s">
        <v>1765</v>
      </c>
      <c r="I341" s="6" t="s">
        <v>1766</v>
      </c>
      <c r="J341" t="s">
        <v>29</v>
      </c>
      <c r="K341">
        <f t="shared" si="5"/>
        <v>2014</v>
      </c>
    </row>
    <row r="342" hidden="1" spans="1:11">
      <c r="A342" s="6">
        <v>338</v>
      </c>
      <c r="B342" s="6" t="s">
        <v>3441</v>
      </c>
      <c r="C342" t="s">
        <v>3442</v>
      </c>
      <c r="D342" s="7" t="s">
        <v>3443</v>
      </c>
      <c r="E342" t="s">
        <v>669</v>
      </c>
      <c r="F342" t="s">
        <v>26</v>
      </c>
      <c r="G342" s="6"/>
      <c r="I342" s="6" t="s">
        <v>3265</v>
      </c>
      <c r="J342" t="s">
        <v>29</v>
      </c>
      <c r="K342">
        <f t="shared" si="5"/>
        <v>2012</v>
      </c>
    </row>
    <row r="343" hidden="1" spans="1:11">
      <c r="A343" s="6">
        <v>339</v>
      </c>
      <c r="B343" s="6" t="s">
        <v>3444</v>
      </c>
      <c r="C343" t="s">
        <v>3445</v>
      </c>
      <c r="D343" s="7" t="s">
        <v>3446</v>
      </c>
      <c r="E343" t="s">
        <v>3447</v>
      </c>
      <c r="F343" t="s">
        <v>26</v>
      </c>
      <c r="G343" s="6"/>
      <c r="I343" s="6" t="s">
        <v>2647</v>
      </c>
      <c r="J343" t="s">
        <v>29</v>
      </c>
      <c r="K343">
        <f t="shared" si="5"/>
        <v>2013</v>
      </c>
    </row>
    <row r="344" hidden="1" spans="1:11">
      <c r="A344" s="6">
        <v>340</v>
      </c>
      <c r="B344" s="6" t="s">
        <v>2052</v>
      </c>
      <c r="C344" t="s">
        <v>2053</v>
      </c>
      <c r="D344" s="7" t="s">
        <v>2054</v>
      </c>
      <c r="F344" t="s">
        <v>26</v>
      </c>
      <c r="G344" s="6">
        <v>7</v>
      </c>
      <c r="H344" t="s">
        <v>2055</v>
      </c>
      <c r="I344" s="6" t="s">
        <v>2036</v>
      </c>
      <c r="J344" t="s">
        <v>29</v>
      </c>
      <c r="K344">
        <f t="shared" si="5"/>
        <v>2016</v>
      </c>
    </row>
    <row r="345" hidden="1" spans="1:11">
      <c r="A345" s="6">
        <v>341</v>
      </c>
      <c r="B345" s="6" t="s">
        <v>3448</v>
      </c>
      <c r="C345" t="s">
        <v>3449</v>
      </c>
      <c r="D345" s="7" t="s">
        <v>3450</v>
      </c>
      <c r="F345" t="s">
        <v>26</v>
      </c>
      <c r="G345" s="6"/>
      <c r="I345" s="6" t="s">
        <v>3451</v>
      </c>
      <c r="J345" t="s">
        <v>29</v>
      </c>
      <c r="K345">
        <f t="shared" si="5"/>
        <v>2011</v>
      </c>
    </row>
    <row r="346" hidden="1" spans="1:11">
      <c r="A346" s="6">
        <v>342</v>
      </c>
      <c r="B346" s="6" t="s">
        <v>3452</v>
      </c>
      <c r="C346" t="s">
        <v>3453</v>
      </c>
      <c r="D346" s="7" t="s">
        <v>3454</v>
      </c>
      <c r="E346" t="s">
        <v>3455</v>
      </c>
      <c r="F346" t="s">
        <v>26</v>
      </c>
      <c r="G346" s="6"/>
      <c r="I346" s="6" t="s">
        <v>1712</v>
      </c>
      <c r="J346" t="s">
        <v>29</v>
      </c>
      <c r="K346">
        <f t="shared" si="5"/>
        <v>2011</v>
      </c>
    </row>
    <row r="347" hidden="1" spans="1:11">
      <c r="A347" s="6">
        <v>343</v>
      </c>
      <c r="B347" s="6" t="s">
        <v>2245</v>
      </c>
      <c r="C347" t="s">
        <v>2246</v>
      </c>
      <c r="D347" s="7" t="s">
        <v>2247</v>
      </c>
      <c r="E347" t="s">
        <v>669</v>
      </c>
      <c r="F347" t="s">
        <v>26</v>
      </c>
      <c r="G347" s="6">
        <v>7</v>
      </c>
      <c r="H347" t="s">
        <v>34</v>
      </c>
      <c r="I347" s="6" t="s">
        <v>2030</v>
      </c>
      <c r="J347" t="s">
        <v>29</v>
      </c>
      <c r="K347">
        <f t="shared" si="5"/>
        <v>2016</v>
      </c>
    </row>
    <row r="348" hidden="1" spans="1:11">
      <c r="A348" s="6">
        <v>344</v>
      </c>
      <c r="B348" s="6" t="s">
        <v>3456</v>
      </c>
      <c r="C348" t="s">
        <v>3457</v>
      </c>
      <c r="D348" s="7" t="s">
        <v>3458</v>
      </c>
      <c r="E348" t="s">
        <v>3459</v>
      </c>
      <c r="F348" t="s">
        <v>26</v>
      </c>
      <c r="G348" s="6"/>
      <c r="I348" s="6" t="s">
        <v>2345</v>
      </c>
      <c r="J348" t="s">
        <v>2305</v>
      </c>
      <c r="K348">
        <f t="shared" si="5"/>
        <v>2009</v>
      </c>
    </row>
    <row r="349" hidden="1" spans="1:11">
      <c r="A349" s="6">
        <v>345</v>
      </c>
      <c r="B349" s="6" t="s">
        <v>251</v>
      </c>
      <c r="C349" t="s">
        <v>252</v>
      </c>
      <c r="D349" s="7" t="s">
        <v>253</v>
      </c>
      <c r="E349" t="s">
        <v>254</v>
      </c>
      <c r="F349" t="s">
        <v>26</v>
      </c>
      <c r="G349" s="6">
        <v>7</v>
      </c>
      <c r="H349" t="s">
        <v>255</v>
      </c>
      <c r="I349" s="6" t="s">
        <v>256</v>
      </c>
      <c r="J349" t="s">
        <v>29</v>
      </c>
      <c r="K349">
        <f t="shared" si="5"/>
        <v>2017</v>
      </c>
    </row>
    <row r="350" hidden="1" spans="1:11">
      <c r="A350" s="6">
        <v>346</v>
      </c>
      <c r="B350" s="6" t="s">
        <v>3460</v>
      </c>
      <c r="C350" t="s">
        <v>3461</v>
      </c>
      <c r="D350" s="7" t="s">
        <v>3462</v>
      </c>
      <c r="E350" t="s">
        <v>3463</v>
      </c>
      <c r="F350" t="s">
        <v>26</v>
      </c>
      <c r="G350" s="6"/>
      <c r="I350" s="6" t="s">
        <v>2437</v>
      </c>
      <c r="J350" t="s">
        <v>29</v>
      </c>
      <c r="K350">
        <f t="shared" si="5"/>
        <v>2010</v>
      </c>
    </row>
    <row r="351" hidden="1" spans="1:11">
      <c r="A351" s="6">
        <v>347</v>
      </c>
      <c r="B351" s="6" t="s">
        <v>2122</v>
      </c>
      <c r="C351" t="s">
        <v>2123</v>
      </c>
      <c r="D351" s="7" t="s">
        <v>2124</v>
      </c>
      <c r="E351">
        <v>5026062</v>
      </c>
      <c r="F351" t="s">
        <v>26</v>
      </c>
      <c r="G351" s="6">
        <v>7</v>
      </c>
      <c r="H351" t="s">
        <v>2125</v>
      </c>
      <c r="I351" s="6" t="s">
        <v>2084</v>
      </c>
      <c r="J351" t="s">
        <v>29</v>
      </c>
      <c r="K351">
        <f t="shared" si="5"/>
        <v>2016</v>
      </c>
    </row>
    <row r="352" hidden="1" spans="1:11">
      <c r="A352" s="6">
        <v>348</v>
      </c>
      <c r="B352" s="6" t="s">
        <v>3464</v>
      </c>
      <c r="C352" t="s">
        <v>3465</v>
      </c>
      <c r="D352" s="7" t="s">
        <v>2033</v>
      </c>
      <c r="F352" t="s">
        <v>26</v>
      </c>
      <c r="G352" s="6">
        <v>7</v>
      </c>
      <c r="H352" t="s">
        <v>3125</v>
      </c>
      <c r="I352" s="6" t="s">
        <v>1760</v>
      </c>
      <c r="J352" t="s">
        <v>29</v>
      </c>
      <c r="K352">
        <f t="shared" si="5"/>
        <v>2014</v>
      </c>
    </row>
    <row r="353" hidden="1" spans="1:11">
      <c r="A353" s="6">
        <v>349</v>
      </c>
      <c r="B353" s="6" t="s">
        <v>112</v>
      </c>
      <c r="C353" t="s">
        <v>113</v>
      </c>
      <c r="D353" s="7" t="s">
        <v>114</v>
      </c>
      <c r="E353" t="s">
        <v>115</v>
      </c>
      <c r="F353" t="s">
        <v>26</v>
      </c>
      <c r="G353" s="6">
        <v>7</v>
      </c>
      <c r="H353" t="s">
        <v>116</v>
      </c>
      <c r="I353" s="6" t="s">
        <v>81</v>
      </c>
      <c r="J353" t="s">
        <v>29</v>
      </c>
      <c r="K353">
        <f t="shared" si="5"/>
        <v>2017</v>
      </c>
    </row>
    <row r="354" hidden="1" spans="1:11">
      <c r="A354" s="6">
        <v>350</v>
      </c>
      <c r="B354" s="6" t="s">
        <v>3466</v>
      </c>
      <c r="C354" t="s">
        <v>3467</v>
      </c>
      <c r="D354" s="7" t="s">
        <v>3468</v>
      </c>
      <c r="E354" t="s">
        <v>3469</v>
      </c>
      <c r="F354" t="s">
        <v>26</v>
      </c>
      <c r="G354" s="6">
        <v>5</v>
      </c>
      <c r="H354" t="s">
        <v>3470</v>
      </c>
      <c r="I354" s="6" t="s">
        <v>3245</v>
      </c>
      <c r="J354" t="s">
        <v>29</v>
      </c>
      <c r="K354">
        <f t="shared" si="5"/>
        <v>2014</v>
      </c>
    </row>
    <row r="355" hidden="1" spans="1:11">
      <c r="A355" s="6">
        <v>351</v>
      </c>
      <c r="B355" s="6" t="s">
        <v>3471</v>
      </c>
      <c r="C355" t="s">
        <v>3472</v>
      </c>
      <c r="D355" s="7" t="s">
        <v>3473</v>
      </c>
      <c r="E355" t="s">
        <v>3474</v>
      </c>
      <c r="F355" t="s">
        <v>26</v>
      </c>
      <c r="G355" s="6"/>
      <c r="I355" s="6" t="s">
        <v>2386</v>
      </c>
      <c r="K355">
        <f t="shared" si="5"/>
        <v>2008</v>
      </c>
    </row>
    <row r="356" hidden="1" spans="1:11">
      <c r="A356" s="6">
        <v>352</v>
      </c>
      <c r="B356" s="6" t="s">
        <v>3475</v>
      </c>
      <c r="C356" t="s">
        <v>3476</v>
      </c>
      <c r="D356" s="7" t="s">
        <v>3477</v>
      </c>
      <c r="F356" t="s">
        <v>26</v>
      </c>
      <c r="G356" s="6">
        <v>7</v>
      </c>
      <c r="H356" t="s">
        <v>3325</v>
      </c>
      <c r="I356" s="6" t="s">
        <v>3015</v>
      </c>
      <c r="J356" t="s">
        <v>29</v>
      </c>
      <c r="K356">
        <f t="shared" si="5"/>
        <v>2015</v>
      </c>
    </row>
    <row r="357" hidden="1" spans="1:11">
      <c r="A357" s="6">
        <v>353</v>
      </c>
      <c r="B357" s="6" t="s">
        <v>159</v>
      </c>
      <c r="C357" t="s">
        <v>160</v>
      </c>
      <c r="D357" s="7" t="s">
        <v>161</v>
      </c>
      <c r="E357" t="s">
        <v>162</v>
      </c>
      <c r="F357" t="s">
        <v>26</v>
      </c>
      <c r="G357" s="6">
        <v>7</v>
      </c>
      <c r="H357" t="s">
        <v>163</v>
      </c>
      <c r="I357" s="6" t="s">
        <v>143</v>
      </c>
      <c r="J357" t="s">
        <v>29</v>
      </c>
      <c r="K357">
        <f t="shared" si="5"/>
        <v>2017</v>
      </c>
    </row>
    <row r="358" hidden="1" spans="1:11">
      <c r="A358" s="6">
        <v>354</v>
      </c>
      <c r="B358" s="6" t="s">
        <v>3478</v>
      </c>
      <c r="C358" t="s">
        <v>3479</v>
      </c>
      <c r="D358" s="7" t="s">
        <v>3480</v>
      </c>
      <c r="E358" t="s">
        <v>3481</v>
      </c>
      <c r="F358" t="s">
        <v>26</v>
      </c>
      <c r="G358" s="6">
        <v>7</v>
      </c>
      <c r="H358" t="s">
        <v>3047</v>
      </c>
      <c r="I358" s="6" t="s">
        <v>1766</v>
      </c>
      <c r="J358" t="s">
        <v>29</v>
      </c>
      <c r="K358">
        <f t="shared" si="5"/>
        <v>2014</v>
      </c>
    </row>
    <row r="359" hidden="1" spans="1:11">
      <c r="A359" s="6">
        <v>355</v>
      </c>
      <c r="B359" s="6" t="s">
        <v>3482</v>
      </c>
      <c r="C359" t="s">
        <v>3483</v>
      </c>
      <c r="D359" s="7" t="s">
        <v>3484</v>
      </c>
      <c r="F359" t="s">
        <v>26</v>
      </c>
      <c r="G359" s="6"/>
      <c r="I359" s="6" t="s">
        <v>2813</v>
      </c>
      <c r="J359" t="s">
        <v>29</v>
      </c>
      <c r="K359">
        <f t="shared" si="5"/>
        <v>2012</v>
      </c>
    </row>
    <row r="360" spans="1:11">
      <c r="A360" s="6">
        <v>356</v>
      </c>
      <c r="B360" s="6" t="s">
        <v>3485</v>
      </c>
      <c r="C360" t="s">
        <v>3486</v>
      </c>
      <c r="D360" s="7" t="s">
        <v>3487</v>
      </c>
      <c r="E360" t="s">
        <v>3488</v>
      </c>
      <c r="F360" t="s">
        <v>26</v>
      </c>
      <c r="G360" s="6"/>
      <c r="I360" s="6" t="s">
        <v>1958</v>
      </c>
      <c r="J360" t="s">
        <v>2264</v>
      </c>
      <c r="K360" t="str">
        <f t="shared" si="5"/>
        <v>2023</v>
      </c>
    </row>
    <row r="361" hidden="1" spans="1:11">
      <c r="A361" s="6">
        <v>357</v>
      </c>
      <c r="B361" s="6" t="s">
        <v>3489</v>
      </c>
      <c r="C361" t="s">
        <v>3490</v>
      </c>
      <c r="D361" s="7" t="s">
        <v>3491</v>
      </c>
      <c r="E361" t="s">
        <v>3492</v>
      </c>
      <c r="F361" t="s">
        <v>26</v>
      </c>
      <c r="G361" s="6">
        <v>7</v>
      </c>
      <c r="H361" t="s">
        <v>2747</v>
      </c>
      <c r="I361" s="6" t="s">
        <v>2702</v>
      </c>
      <c r="J361" t="s">
        <v>29</v>
      </c>
      <c r="K361">
        <f t="shared" si="5"/>
        <v>2015</v>
      </c>
    </row>
    <row r="362" hidden="1" spans="1:11">
      <c r="A362" s="6">
        <v>358</v>
      </c>
      <c r="B362" s="6" t="s">
        <v>3493</v>
      </c>
      <c r="C362" t="s">
        <v>3494</v>
      </c>
      <c r="D362" s="7" t="s">
        <v>3495</v>
      </c>
      <c r="E362" t="s">
        <v>3496</v>
      </c>
      <c r="F362" t="s">
        <v>26</v>
      </c>
      <c r="G362" s="6">
        <v>7</v>
      </c>
      <c r="H362" t="s">
        <v>2380</v>
      </c>
      <c r="I362" s="6" t="s">
        <v>2476</v>
      </c>
      <c r="J362" t="s">
        <v>29</v>
      </c>
      <c r="K362">
        <f t="shared" si="5"/>
        <v>2014</v>
      </c>
    </row>
    <row r="363" hidden="1" spans="1:11">
      <c r="A363" s="6">
        <v>359</v>
      </c>
      <c r="B363" s="6" t="s">
        <v>3497</v>
      </c>
      <c r="C363" t="s">
        <v>3498</v>
      </c>
      <c r="D363" s="7" t="s">
        <v>3499</v>
      </c>
      <c r="E363" t="s">
        <v>669</v>
      </c>
      <c r="F363" t="s">
        <v>26</v>
      </c>
      <c r="G363" s="6"/>
      <c r="I363" s="6" t="s">
        <v>2588</v>
      </c>
      <c r="J363" t="s">
        <v>29</v>
      </c>
      <c r="K363">
        <f t="shared" si="5"/>
        <v>2013</v>
      </c>
    </row>
    <row r="364" hidden="1" spans="1:11">
      <c r="A364" s="6">
        <v>360</v>
      </c>
      <c r="B364" s="6" t="s">
        <v>3500</v>
      </c>
      <c r="C364" t="s">
        <v>3501</v>
      </c>
      <c r="D364" s="7" t="s">
        <v>3502</v>
      </c>
      <c r="E364" t="s">
        <v>3503</v>
      </c>
      <c r="F364" t="s">
        <v>26</v>
      </c>
      <c r="G364" s="6"/>
      <c r="I364" s="6" t="s">
        <v>2284</v>
      </c>
      <c r="J364" t="s">
        <v>29</v>
      </c>
      <c r="K364">
        <f t="shared" si="5"/>
        <v>2010</v>
      </c>
    </row>
    <row r="365" hidden="1" spans="1:11">
      <c r="A365" s="6">
        <v>361</v>
      </c>
      <c r="B365" s="6" t="s">
        <v>2025</v>
      </c>
      <c r="C365" t="s">
        <v>2026</v>
      </c>
      <c r="D365" s="7" t="s">
        <v>3504</v>
      </c>
      <c r="E365" t="s">
        <v>2028</v>
      </c>
      <c r="F365" t="s">
        <v>26</v>
      </c>
      <c r="G365" s="6">
        <v>6</v>
      </c>
      <c r="H365" t="s">
        <v>2029</v>
      </c>
      <c r="I365" s="6" t="s">
        <v>2030</v>
      </c>
      <c r="J365" t="s">
        <v>29</v>
      </c>
      <c r="K365">
        <f t="shared" si="5"/>
        <v>2016</v>
      </c>
    </row>
    <row r="366" hidden="1" spans="1:11">
      <c r="A366" s="6">
        <v>362</v>
      </c>
      <c r="B366" s="6" t="s">
        <v>3505</v>
      </c>
      <c r="C366" t="s">
        <v>3506</v>
      </c>
      <c r="D366" s="7" t="s">
        <v>3507</v>
      </c>
      <c r="F366" t="s">
        <v>26</v>
      </c>
      <c r="G366" s="6"/>
      <c r="I366" s="6" t="s">
        <v>3508</v>
      </c>
      <c r="J366" t="s">
        <v>2305</v>
      </c>
      <c r="K366" t="str">
        <f t="shared" si="5"/>
        <v>2013</v>
      </c>
    </row>
    <row r="367" hidden="1" spans="1:11">
      <c r="A367" s="6">
        <v>363</v>
      </c>
      <c r="B367" s="6" t="s">
        <v>2214</v>
      </c>
      <c r="C367" t="s">
        <v>390</v>
      </c>
      <c r="D367" s="7" t="s">
        <v>2215</v>
      </c>
      <c r="E367" t="s">
        <v>2216</v>
      </c>
      <c r="F367" t="s">
        <v>26</v>
      </c>
      <c r="G367" s="6">
        <v>7</v>
      </c>
      <c r="H367" t="s">
        <v>116</v>
      </c>
      <c r="I367" s="6" t="s">
        <v>1807</v>
      </c>
      <c r="J367" t="s">
        <v>29</v>
      </c>
      <c r="K367">
        <f t="shared" si="5"/>
        <v>2016</v>
      </c>
    </row>
    <row r="368" hidden="1" spans="1:11">
      <c r="A368" s="6">
        <v>364</v>
      </c>
      <c r="B368" s="6" t="s">
        <v>3509</v>
      </c>
      <c r="C368" t="s">
        <v>3510</v>
      </c>
      <c r="D368" s="7" t="s">
        <v>3511</v>
      </c>
      <c r="E368" t="s">
        <v>3512</v>
      </c>
      <c r="F368" t="s">
        <v>26</v>
      </c>
      <c r="G368" s="6">
        <v>7</v>
      </c>
      <c r="H368" t="s">
        <v>2380</v>
      </c>
      <c r="I368" s="6" t="s">
        <v>2401</v>
      </c>
      <c r="J368" t="s">
        <v>29</v>
      </c>
      <c r="K368">
        <f t="shared" si="5"/>
        <v>2015</v>
      </c>
    </row>
    <row r="369" hidden="1" spans="1:11">
      <c r="A369" s="6">
        <v>365</v>
      </c>
      <c r="B369" s="6" t="s">
        <v>3513</v>
      </c>
      <c r="C369" t="s">
        <v>3514</v>
      </c>
      <c r="D369" s="7" t="s">
        <v>3515</v>
      </c>
      <c r="E369" t="s">
        <v>669</v>
      </c>
      <c r="F369" t="s">
        <v>26</v>
      </c>
      <c r="G369" s="6"/>
      <c r="I369" s="6" t="s">
        <v>3043</v>
      </c>
      <c r="J369" t="s">
        <v>29</v>
      </c>
      <c r="K369">
        <f t="shared" si="5"/>
        <v>2011</v>
      </c>
    </row>
    <row r="370" hidden="1" spans="1:11">
      <c r="A370" s="6">
        <v>366</v>
      </c>
      <c r="B370" s="6" t="s">
        <v>3516</v>
      </c>
      <c r="C370" t="s">
        <v>3517</v>
      </c>
      <c r="D370" s="7" t="s">
        <v>3518</v>
      </c>
      <c r="E370" t="s">
        <v>3519</v>
      </c>
      <c r="F370" t="s">
        <v>26</v>
      </c>
      <c r="G370" s="6"/>
      <c r="I370" s="6" t="s">
        <v>3520</v>
      </c>
      <c r="J370" t="s">
        <v>29</v>
      </c>
      <c r="K370">
        <f t="shared" si="5"/>
        <v>2009</v>
      </c>
    </row>
    <row r="371" spans="1:11">
      <c r="A371" s="6">
        <v>367</v>
      </c>
      <c r="B371" s="6" t="s">
        <v>273</v>
      </c>
      <c r="C371" t="s">
        <v>274</v>
      </c>
      <c r="D371" s="7" t="s">
        <v>275</v>
      </c>
      <c r="E371" t="s">
        <v>276</v>
      </c>
      <c r="F371" t="s">
        <v>26</v>
      </c>
      <c r="G371" s="6">
        <v>6</v>
      </c>
      <c r="H371" t="s">
        <v>277</v>
      </c>
      <c r="I371" s="6" t="s">
        <v>278</v>
      </c>
      <c r="J371" t="s">
        <v>29</v>
      </c>
      <c r="K371">
        <f t="shared" si="5"/>
        <v>2018</v>
      </c>
    </row>
    <row r="372" hidden="1" spans="1:11">
      <c r="A372" s="6">
        <v>368</v>
      </c>
      <c r="B372" s="6" t="s">
        <v>3521</v>
      </c>
      <c r="C372" t="s">
        <v>3522</v>
      </c>
      <c r="D372" s="7" t="s">
        <v>3523</v>
      </c>
      <c r="F372" t="s">
        <v>26</v>
      </c>
      <c r="G372" s="6"/>
      <c r="I372" s="6" t="s">
        <v>3524</v>
      </c>
      <c r="J372" t="s">
        <v>2305</v>
      </c>
      <c r="K372" t="str">
        <f t="shared" si="5"/>
        <v>2011</v>
      </c>
    </row>
    <row r="373" hidden="1" spans="1:11">
      <c r="A373" s="6">
        <v>369</v>
      </c>
      <c r="B373" s="6" t="s">
        <v>3525</v>
      </c>
      <c r="C373" t="s">
        <v>3526</v>
      </c>
      <c r="D373" s="7" t="s">
        <v>3527</v>
      </c>
      <c r="F373" t="s">
        <v>26</v>
      </c>
      <c r="G373" s="6">
        <v>7</v>
      </c>
      <c r="H373" t="s">
        <v>2623</v>
      </c>
      <c r="I373" s="6" t="s">
        <v>2702</v>
      </c>
      <c r="J373" t="s">
        <v>29</v>
      </c>
      <c r="K373">
        <f t="shared" si="5"/>
        <v>2015</v>
      </c>
    </row>
    <row r="374" hidden="1" spans="1:11">
      <c r="A374" s="6">
        <v>370</v>
      </c>
      <c r="B374" s="6" t="s">
        <v>3528</v>
      </c>
      <c r="C374" t="s">
        <v>1067</v>
      </c>
      <c r="D374" s="7" t="s">
        <v>3529</v>
      </c>
      <c r="E374">
        <v>5631105</v>
      </c>
      <c r="F374" t="s">
        <v>26</v>
      </c>
      <c r="G374" s="6">
        <v>7</v>
      </c>
      <c r="H374" t="s">
        <v>2509</v>
      </c>
      <c r="I374" s="6" t="s">
        <v>2476</v>
      </c>
      <c r="J374" t="s">
        <v>29</v>
      </c>
      <c r="K374">
        <f t="shared" si="5"/>
        <v>2014</v>
      </c>
    </row>
    <row r="375" hidden="1" spans="1:11">
      <c r="A375" s="6">
        <v>371</v>
      </c>
      <c r="B375" s="6" t="s">
        <v>3530</v>
      </c>
      <c r="C375" t="s">
        <v>3531</v>
      </c>
      <c r="D375" s="7" t="s">
        <v>3532</v>
      </c>
      <c r="E375" t="s">
        <v>3533</v>
      </c>
      <c r="F375" t="s">
        <v>26</v>
      </c>
      <c r="G375" s="6"/>
      <c r="H375" t="s">
        <v>3534</v>
      </c>
      <c r="I375" s="6" t="s">
        <v>3451</v>
      </c>
      <c r="J375" t="s">
        <v>29</v>
      </c>
      <c r="K375">
        <f t="shared" si="5"/>
        <v>2011</v>
      </c>
    </row>
    <row r="376" hidden="1" spans="1:11">
      <c r="A376" s="6">
        <v>372</v>
      </c>
      <c r="B376" s="6" t="s">
        <v>2150</v>
      </c>
      <c r="C376" t="s">
        <v>2151</v>
      </c>
      <c r="D376" s="7" t="s">
        <v>3535</v>
      </c>
      <c r="E376" t="s">
        <v>2153</v>
      </c>
      <c r="F376" t="s">
        <v>26</v>
      </c>
      <c r="G376" s="6">
        <v>5</v>
      </c>
      <c r="H376" t="s">
        <v>2154</v>
      </c>
      <c r="I376" s="6" t="s">
        <v>1994</v>
      </c>
      <c r="J376" t="s">
        <v>29</v>
      </c>
      <c r="K376">
        <f t="shared" si="5"/>
        <v>2016</v>
      </c>
    </row>
    <row r="377" hidden="1" spans="1:11">
      <c r="A377" s="6">
        <v>373</v>
      </c>
      <c r="B377" s="6" t="s">
        <v>3536</v>
      </c>
      <c r="C377" t="s">
        <v>3537</v>
      </c>
      <c r="D377" s="7" t="s">
        <v>3538</v>
      </c>
      <c r="E377" t="s">
        <v>3539</v>
      </c>
      <c r="F377" t="s">
        <v>26</v>
      </c>
      <c r="G377" s="6"/>
      <c r="I377" s="6" t="s">
        <v>2437</v>
      </c>
      <c r="J377" t="s">
        <v>2305</v>
      </c>
      <c r="K377">
        <f t="shared" si="5"/>
        <v>2010</v>
      </c>
    </row>
    <row r="378" hidden="1" spans="1:11">
      <c r="A378" s="6">
        <v>374</v>
      </c>
      <c r="B378" s="6" t="s">
        <v>246</v>
      </c>
      <c r="C378" t="s">
        <v>247</v>
      </c>
      <c r="D378" s="7" t="s">
        <v>248</v>
      </c>
      <c r="E378" t="s">
        <v>249</v>
      </c>
      <c r="F378" t="s">
        <v>26</v>
      </c>
      <c r="G378" s="6">
        <v>7</v>
      </c>
      <c r="H378" t="s">
        <v>116</v>
      </c>
      <c r="I378" s="6" t="s">
        <v>250</v>
      </c>
      <c r="J378" t="s">
        <v>29</v>
      </c>
      <c r="K378">
        <f t="shared" si="5"/>
        <v>2017</v>
      </c>
    </row>
    <row r="379" hidden="1" spans="1:11">
      <c r="A379" s="6">
        <v>375</v>
      </c>
      <c r="B379" s="6" t="s">
        <v>179</v>
      </c>
      <c r="C379" t="s">
        <v>180</v>
      </c>
      <c r="D379" s="7" t="s">
        <v>181</v>
      </c>
      <c r="E379" t="s">
        <v>182</v>
      </c>
      <c r="F379" t="s">
        <v>26</v>
      </c>
      <c r="G379" s="6">
        <v>7</v>
      </c>
      <c r="H379" t="s">
        <v>183</v>
      </c>
      <c r="I379" s="6" t="s">
        <v>169</v>
      </c>
      <c r="J379" t="s">
        <v>29</v>
      </c>
      <c r="K379">
        <f t="shared" si="5"/>
        <v>2017</v>
      </c>
    </row>
    <row r="380" hidden="1" spans="1:11">
      <c r="A380" s="6">
        <v>376</v>
      </c>
      <c r="B380" s="6" t="s">
        <v>3540</v>
      </c>
      <c r="C380" t="s">
        <v>2673</v>
      </c>
      <c r="D380" s="7" t="s">
        <v>3541</v>
      </c>
      <c r="E380" t="s">
        <v>3542</v>
      </c>
      <c r="F380" t="s">
        <v>26</v>
      </c>
      <c r="G380" s="6">
        <v>5</v>
      </c>
      <c r="H380" t="s">
        <v>3543</v>
      </c>
      <c r="I380" s="6" t="s">
        <v>1766</v>
      </c>
      <c r="J380" t="s">
        <v>29</v>
      </c>
      <c r="K380">
        <f t="shared" si="5"/>
        <v>2014</v>
      </c>
    </row>
    <row r="381" hidden="1" spans="1:11">
      <c r="A381" s="6">
        <v>377</v>
      </c>
      <c r="B381" s="6" t="s">
        <v>3544</v>
      </c>
      <c r="C381" t="s">
        <v>3545</v>
      </c>
      <c r="D381" s="7" t="s">
        <v>3546</v>
      </c>
      <c r="E381" t="s">
        <v>669</v>
      </c>
      <c r="F381" t="s">
        <v>26</v>
      </c>
      <c r="G381" s="6">
        <v>7</v>
      </c>
      <c r="H381" t="s">
        <v>3395</v>
      </c>
      <c r="I381" s="6" t="s">
        <v>2748</v>
      </c>
      <c r="J381" t="s">
        <v>29</v>
      </c>
      <c r="K381">
        <f t="shared" si="5"/>
        <v>2014</v>
      </c>
    </row>
    <row r="382" hidden="1" spans="1:11">
      <c r="A382" s="6">
        <v>378</v>
      </c>
      <c r="B382" s="6" t="s">
        <v>3547</v>
      </c>
      <c r="C382" t="s">
        <v>3548</v>
      </c>
      <c r="D382" s="7" t="s">
        <v>3549</v>
      </c>
      <c r="E382" t="s">
        <v>3550</v>
      </c>
      <c r="F382" t="s">
        <v>26</v>
      </c>
      <c r="G382" s="6"/>
      <c r="I382" s="6" t="s">
        <v>2315</v>
      </c>
      <c r="J382" t="s">
        <v>29</v>
      </c>
      <c r="K382">
        <f t="shared" si="5"/>
        <v>2007</v>
      </c>
    </row>
    <row r="383" hidden="1" spans="1:11">
      <c r="A383" s="6">
        <v>379</v>
      </c>
      <c r="B383" s="6" t="s">
        <v>3551</v>
      </c>
      <c r="C383" t="s">
        <v>3552</v>
      </c>
      <c r="D383" s="7" t="s">
        <v>3553</v>
      </c>
      <c r="E383" t="s">
        <v>3554</v>
      </c>
      <c r="F383" t="s">
        <v>26</v>
      </c>
      <c r="G383" s="6"/>
      <c r="I383" s="6" t="s">
        <v>1717</v>
      </c>
      <c r="J383" t="s">
        <v>2305</v>
      </c>
      <c r="K383">
        <f t="shared" si="5"/>
        <v>2011</v>
      </c>
    </row>
    <row r="384" hidden="1" spans="1:11">
      <c r="A384" s="6">
        <v>380</v>
      </c>
      <c r="B384" s="6" t="s">
        <v>3555</v>
      </c>
      <c r="C384" t="s">
        <v>3556</v>
      </c>
      <c r="D384" s="7" t="s">
        <v>3557</v>
      </c>
      <c r="E384" t="s">
        <v>3558</v>
      </c>
      <c r="F384" t="s">
        <v>26</v>
      </c>
      <c r="G384" s="6"/>
      <c r="I384" s="6" t="s">
        <v>2647</v>
      </c>
      <c r="J384" t="s">
        <v>29</v>
      </c>
      <c r="K384">
        <f t="shared" si="5"/>
        <v>2013</v>
      </c>
    </row>
    <row r="385" hidden="1" spans="1:11">
      <c r="A385" s="6">
        <v>381</v>
      </c>
      <c r="B385" s="6" t="s">
        <v>154</v>
      </c>
      <c r="C385" t="s">
        <v>155</v>
      </c>
      <c r="D385" s="7" t="s">
        <v>156</v>
      </c>
      <c r="E385" t="s">
        <v>157</v>
      </c>
      <c r="F385" t="s">
        <v>26</v>
      </c>
      <c r="G385" s="6">
        <v>5</v>
      </c>
      <c r="H385" t="s">
        <v>158</v>
      </c>
      <c r="I385" s="6" t="s">
        <v>143</v>
      </c>
      <c r="J385" t="s">
        <v>29</v>
      </c>
      <c r="K385">
        <f t="shared" si="5"/>
        <v>2017</v>
      </c>
    </row>
    <row r="386" spans="1:11">
      <c r="A386" s="6">
        <v>382</v>
      </c>
      <c r="B386" s="6" t="s">
        <v>363</v>
      </c>
      <c r="C386" t="s">
        <v>364</v>
      </c>
      <c r="D386" s="7" t="s">
        <v>365</v>
      </c>
      <c r="E386" t="s">
        <v>366</v>
      </c>
      <c r="F386" t="s">
        <v>26</v>
      </c>
      <c r="G386" s="6">
        <v>7</v>
      </c>
      <c r="H386" t="s">
        <v>367</v>
      </c>
      <c r="I386" s="6" t="s">
        <v>362</v>
      </c>
      <c r="J386" t="s">
        <v>29</v>
      </c>
      <c r="K386">
        <f t="shared" si="5"/>
        <v>2018</v>
      </c>
    </row>
    <row r="387" hidden="1" spans="1:11">
      <c r="A387" s="6">
        <v>383</v>
      </c>
      <c r="B387" s="6" t="s">
        <v>3559</v>
      </c>
      <c r="C387" t="s">
        <v>3560</v>
      </c>
      <c r="D387" s="7" t="s">
        <v>3561</v>
      </c>
      <c r="E387">
        <v>71091048</v>
      </c>
      <c r="F387" t="s">
        <v>26</v>
      </c>
      <c r="G387" s="6">
        <v>6</v>
      </c>
      <c r="H387" t="s">
        <v>3014</v>
      </c>
      <c r="I387" s="6" t="s">
        <v>2896</v>
      </c>
      <c r="J387" t="s">
        <v>29</v>
      </c>
      <c r="K387">
        <f t="shared" si="5"/>
        <v>2015</v>
      </c>
    </row>
    <row r="388" hidden="1" spans="1:11">
      <c r="A388" s="6">
        <v>384</v>
      </c>
      <c r="B388" s="6" t="s">
        <v>3562</v>
      </c>
      <c r="C388" t="s">
        <v>3563</v>
      </c>
      <c r="D388" s="7" t="s">
        <v>3564</v>
      </c>
      <c r="E388" t="s">
        <v>3565</v>
      </c>
      <c r="F388" t="s">
        <v>26</v>
      </c>
      <c r="G388" s="6"/>
      <c r="I388" s="6" t="s">
        <v>3566</v>
      </c>
      <c r="J388" t="s">
        <v>3567</v>
      </c>
      <c r="K388" t="str">
        <f t="shared" si="5"/>
        <v>2010</v>
      </c>
    </row>
    <row r="389" hidden="1" spans="1:11">
      <c r="A389" s="6">
        <v>385</v>
      </c>
      <c r="B389" s="6" t="s">
        <v>3568</v>
      </c>
      <c r="C389" t="s">
        <v>3569</v>
      </c>
      <c r="D389" s="7" t="s">
        <v>3570</v>
      </c>
      <c r="F389" t="s">
        <v>26</v>
      </c>
      <c r="G389" s="6">
        <v>6</v>
      </c>
      <c r="H389" t="s">
        <v>2655</v>
      </c>
      <c r="I389" s="6" t="s">
        <v>3571</v>
      </c>
      <c r="J389" t="s">
        <v>29</v>
      </c>
      <c r="K389">
        <f t="shared" si="5"/>
        <v>2015</v>
      </c>
    </row>
    <row r="390" spans="1:11">
      <c r="A390" s="6">
        <v>386</v>
      </c>
      <c r="B390" s="6" t="s">
        <v>449</v>
      </c>
      <c r="C390" t="s">
        <v>450</v>
      </c>
      <c r="D390" s="7" t="s">
        <v>452</v>
      </c>
      <c r="E390" t="s">
        <v>453</v>
      </c>
      <c r="F390" t="s">
        <v>26</v>
      </c>
      <c r="G390" s="6">
        <v>7</v>
      </c>
      <c r="H390" t="s">
        <v>454</v>
      </c>
      <c r="I390" s="6" t="s">
        <v>455</v>
      </c>
      <c r="J390" t="s">
        <v>29</v>
      </c>
      <c r="K390">
        <f t="shared" ref="K390:K453" si="6">IFERROR(YEAR(I390),RIGHT(I390,4))</f>
        <v>2018</v>
      </c>
    </row>
    <row r="391" hidden="1" spans="1:11">
      <c r="A391" s="6">
        <v>387</v>
      </c>
      <c r="B391" s="6" t="s">
        <v>203</v>
      </c>
      <c r="C391" t="s">
        <v>204</v>
      </c>
      <c r="D391" s="7" t="s">
        <v>205</v>
      </c>
      <c r="E391" t="s">
        <v>206</v>
      </c>
      <c r="F391" t="s">
        <v>26</v>
      </c>
      <c r="G391" s="6">
        <v>6</v>
      </c>
      <c r="H391" t="s">
        <v>207</v>
      </c>
      <c r="I391" s="6" t="s">
        <v>193</v>
      </c>
      <c r="J391" t="s">
        <v>29</v>
      </c>
      <c r="K391">
        <f t="shared" si="6"/>
        <v>2017</v>
      </c>
    </row>
    <row r="392" hidden="1" spans="1:11">
      <c r="A392" s="6">
        <v>388</v>
      </c>
      <c r="B392" s="6" t="s">
        <v>3572</v>
      </c>
      <c r="C392" t="s">
        <v>3573</v>
      </c>
      <c r="D392" s="7" t="s">
        <v>3574</v>
      </c>
      <c r="F392" t="s">
        <v>26</v>
      </c>
      <c r="G392" s="6"/>
      <c r="I392" s="6" t="s">
        <v>3575</v>
      </c>
      <c r="J392" t="s">
        <v>29</v>
      </c>
      <c r="K392">
        <f t="shared" si="6"/>
        <v>2011</v>
      </c>
    </row>
    <row r="393" hidden="1" spans="1:11">
      <c r="A393" s="6">
        <v>389</v>
      </c>
      <c r="B393" s="6" t="s">
        <v>3576</v>
      </c>
      <c r="C393" t="s">
        <v>3577</v>
      </c>
      <c r="D393" s="7" t="s">
        <v>3578</v>
      </c>
      <c r="E393" t="s">
        <v>3579</v>
      </c>
      <c r="F393" t="s">
        <v>26</v>
      </c>
      <c r="G393" s="6">
        <v>7</v>
      </c>
      <c r="H393" t="s">
        <v>3125</v>
      </c>
      <c r="I393" s="6" t="s">
        <v>2656</v>
      </c>
      <c r="J393" t="s">
        <v>29</v>
      </c>
      <c r="K393">
        <f t="shared" si="6"/>
        <v>2014</v>
      </c>
    </row>
    <row r="394" hidden="1" spans="1:11">
      <c r="A394" s="6">
        <v>390</v>
      </c>
      <c r="B394" s="6" t="s">
        <v>3580</v>
      </c>
      <c r="C394" t="s">
        <v>3581</v>
      </c>
      <c r="D394" s="7" t="s">
        <v>3582</v>
      </c>
      <c r="E394">
        <v>8474644</v>
      </c>
      <c r="F394" t="s">
        <v>26</v>
      </c>
      <c r="G394" s="6"/>
      <c r="I394" s="6" t="s">
        <v>2773</v>
      </c>
      <c r="J394" t="s">
        <v>29</v>
      </c>
      <c r="K394">
        <f t="shared" si="6"/>
        <v>2013</v>
      </c>
    </row>
    <row r="395" hidden="1" spans="1:11">
      <c r="A395" s="6">
        <v>391</v>
      </c>
      <c r="B395" s="6" t="s">
        <v>3583</v>
      </c>
      <c r="C395" t="s">
        <v>3584</v>
      </c>
      <c r="D395" s="7" t="s">
        <v>3585</v>
      </c>
      <c r="E395" t="s">
        <v>669</v>
      </c>
      <c r="F395" t="s">
        <v>26</v>
      </c>
      <c r="G395" s="6">
        <v>5</v>
      </c>
      <c r="H395" t="s">
        <v>3586</v>
      </c>
      <c r="I395" s="6" t="s">
        <v>2993</v>
      </c>
      <c r="J395" t="s">
        <v>29</v>
      </c>
      <c r="K395">
        <f t="shared" si="6"/>
        <v>2015</v>
      </c>
    </row>
    <row r="396" hidden="1" spans="1:11">
      <c r="A396" s="6">
        <v>392</v>
      </c>
      <c r="B396" s="6" t="s">
        <v>3587</v>
      </c>
      <c r="C396" t="s">
        <v>3588</v>
      </c>
      <c r="D396" s="7" t="s">
        <v>3589</v>
      </c>
      <c r="F396" t="s">
        <v>26</v>
      </c>
      <c r="G396" s="6"/>
      <c r="I396" s="6" t="s">
        <v>2437</v>
      </c>
      <c r="J396" t="s">
        <v>29</v>
      </c>
      <c r="K396">
        <f t="shared" si="6"/>
        <v>2010</v>
      </c>
    </row>
    <row r="397" hidden="1" spans="1:11">
      <c r="A397" s="6">
        <v>393</v>
      </c>
      <c r="B397" s="6" t="s">
        <v>3590</v>
      </c>
      <c r="C397" t="s">
        <v>3591</v>
      </c>
      <c r="D397" s="7" t="s">
        <v>3592</v>
      </c>
      <c r="E397" t="s">
        <v>669</v>
      </c>
      <c r="F397" t="s">
        <v>26</v>
      </c>
      <c r="G397" s="6"/>
      <c r="I397" s="6" t="s">
        <v>2284</v>
      </c>
      <c r="J397" t="s">
        <v>29</v>
      </c>
      <c r="K397">
        <f t="shared" si="6"/>
        <v>2010</v>
      </c>
    </row>
    <row r="398" hidden="1" spans="1:11">
      <c r="A398" s="6">
        <v>394</v>
      </c>
      <c r="B398" s="6" t="s">
        <v>3593</v>
      </c>
      <c r="C398" t="s">
        <v>3594</v>
      </c>
      <c r="D398" s="7" t="s">
        <v>3595</v>
      </c>
      <c r="E398" t="s">
        <v>3596</v>
      </c>
      <c r="F398" t="s">
        <v>26</v>
      </c>
      <c r="G398" s="6">
        <v>7</v>
      </c>
      <c r="H398" t="s">
        <v>2006</v>
      </c>
      <c r="I398" s="6" t="s">
        <v>2668</v>
      </c>
      <c r="J398" t="s">
        <v>29</v>
      </c>
      <c r="K398">
        <f t="shared" si="6"/>
        <v>2015</v>
      </c>
    </row>
    <row r="399" hidden="1" spans="1:11">
      <c r="A399" s="6">
        <v>395</v>
      </c>
      <c r="B399" s="6" t="s">
        <v>3597</v>
      </c>
      <c r="C399" t="s">
        <v>3598</v>
      </c>
      <c r="D399" s="7" t="s">
        <v>3599</v>
      </c>
      <c r="E399" t="s">
        <v>3600</v>
      </c>
      <c r="F399" t="s">
        <v>26</v>
      </c>
      <c r="G399" s="6"/>
      <c r="I399" s="6" t="s">
        <v>2608</v>
      </c>
      <c r="J399" t="s">
        <v>29</v>
      </c>
      <c r="K399">
        <f t="shared" si="6"/>
        <v>2008</v>
      </c>
    </row>
    <row r="400" hidden="1" spans="1:11">
      <c r="A400" s="6">
        <v>396</v>
      </c>
      <c r="B400" s="6" t="s">
        <v>3601</v>
      </c>
      <c r="C400" t="s">
        <v>3602</v>
      </c>
      <c r="D400" s="7" t="s">
        <v>3603</v>
      </c>
      <c r="E400" t="s">
        <v>3604</v>
      </c>
      <c r="F400" t="s">
        <v>26</v>
      </c>
      <c r="G400" s="6"/>
      <c r="I400" s="6" t="s">
        <v>2308</v>
      </c>
      <c r="J400" t="s">
        <v>29</v>
      </c>
      <c r="K400">
        <f t="shared" si="6"/>
        <v>2008</v>
      </c>
    </row>
    <row r="401" hidden="1" spans="1:11">
      <c r="A401" s="6">
        <v>397</v>
      </c>
      <c r="B401" s="6" t="s">
        <v>3605</v>
      </c>
      <c r="C401" t="s">
        <v>3606</v>
      </c>
      <c r="D401" s="7" t="s">
        <v>3607</v>
      </c>
      <c r="E401">
        <v>7523124</v>
      </c>
      <c r="F401" t="s">
        <v>26</v>
      </c>
      <c r="G401" s="6"/>
      <c r="I401" s="6" t="s">
        <v>3608</v>
      </c>
      <c r="J401" t="s">
        <v>29</v>
      </c>
      <c r="K401">
        <f t="shared" si="6"/>
        <v>2009</v>
      </c>
    </row>
    <row r="402" hidden="1" spans="1:11">
      <c r="A402" s="6">
        <v>398</v>
      </c>
      <c r="B402" s="6" t="s">
        <v>3609</v>
      </c>
      <c r="C402" t="s">
        <v>3610</v>
      </c>
      <c r="D402" s="7" t="s">
        <v>3611</v>
      </c>
      <c r="E402">
        <v>5044931</v>
      </c>
      <c r="F402" t="s">
        <v>26</v>
      </c>
      <c r="G402" s="6"/>
      <c r="I402" s="6" t="s">
        <v>3612</v>
      </c>
      <c r="J402" t="s">
        <v>29</v>
      </c>
      <c r="K402">
        <f t="shared" si="6"/>
        <v>2008</v>
      </c>
    </row>
    <row r="403" hidden="1" spans="1:11">
      <c r="A403" s="6">
        <v>399</v>
      </c>
      <c r="B403" s="6" t="s">
        <v>3613</v>
      </c>
      <c r="C403" t="s">
        <v>3614</v>
      </c>
      <c r="D403" s="7" t="s">
        <v>3615</v>
      </c>
      <c r="E403">
        <v>8950808</v>
      </c>
      <c r="F403" t="s">
        <v>26</v>
      </c>
      <c r="G403" s="6"/>
      <c r="I403" s="6" t="s">
        <v>2575</v>
      </c>
      <c r="J403" t="s">
        <v>29</v>
      </c>
      <c r="K403">
        <f t="shared" si="6"/>
        <v>2009</v>
      </c>
    </row>
    <row r="404" spans="1:11">
      <c r="A404" s="6">
        <v>400</v>
      </c>
      <c r="B404" s="6" t="s">
        <v>3616</v>
      </c>
      <c r="C404" t="s">
        <v>3617</v>
      </c>
      <c r="D404" s="7" t="s">
        <v>3618</v>
      </c>
      <c r="E404" t="s">
        <v>3619</v>
      </c>
      <c r="F404" t="s">
        <v>26</v>
      </c>
      <c r="G404" s="6"/>
      <c r="I404" s="6" t="s">
        <v>1958</v>
      </c>
      <c r="J404" t="s">
        <v>2264</v>
      </c>
      <c r="K404" t="str">
        <f t="shared" si="6"/>
        <v>2023</v>
      </c>
    </row>
    <row r="405" hidden="1" spans="1:11">
      <c r="A405" s="6">
        <v>401</v>
      </c>
      <c r="B405" s="6" t="s">
        <v>3620</v>
      </c>
      <c r="C405" t="s">
        <v>3621</v>
      </c>
      <c r="D405" s="7" t="s">
        <v>3622</v>
      </c>
      <c r="E405" t="s">
        <v>3623</v>
      </c>
      <c r="F405" t="s">
        <v>26</v>
      </c>
      <c r="G405" s="6"/>
      <c r="I405" s="6" t="s">
        <v>2596</v>
      </c>
      <c r="J405" t="s">
        <v>29</v>
      </c>
      <c r="K405">
        <f t="shared" si="6"/>
        <v>2012</v>
      </c>
    </row>
    <row r="406" hidden="1" spans="1:11">
      <c r="A406" s="6">
        <v>402</v>
      </c>
      <c r="B406" s="6" t="s">
        <v>3624</v>
      </c>
      <c r="C406" t="s">
        <v>3625</v>
      </c>
      <c r="D406" s="7" t="s">
        <v>3626</v>
      </c>
      <c r="E406" t="s">
        <v>3627</v>
      </c>
      <c r="F406" t="s">
        <v>26</v>
      </c>
      <c r="G406" s="6">
        <v>6</v>
      </c>
      <c r="H406" t="s">
        <v>3628</v>
      </c>
      <c r="I406" s="6" t="s">
        <v>2738</v>
      </c>
      <c r="J406" t="s">
        <v>29</v>
      </c>
      <c r="K406">
        <f t="shared" si="6"/>
        <v>2014</v>
      </c>
    </row>
    <row r="407" hidden="1" spans="1:11">
      <c r="A407" s="6">
        <v>403</v>
      </c>
      <c r="B407" s="6" t="s">
        <v>3629</v>
      </c>
      <c r="C407" t="s">
        <v>3630</v>
      </c>
      <c r="D407" s="7" t="s">
        <v>3631</v>
      </c>
      <c r="E407" t="s">
        <v>3632</v>
      </c>
      <c r="F407" t="s">
        <v>26</v>
      </c>
      <c r="G407" s="6">
        <v>7</v>
      </c>
      <c r="H407" t="s">
        <v>2423</v>
      </c>
      <c r="I407" s="6" t="s">
        <v>3571</v>
      </c>
      <c r="J407" t="s">
        <v>29</v>
      </c>
      <c r="K407">
        <f t="shared" si="6"/>
        <v>2015</v>
      </c>
    </row>
    <row r="408" hidden="1" spans="1:11">
      <c r="A408" s="6">
        <v>404</v>
      </c>
      <c r="B408" s="6" t="s">
        <v>1767</v>
      </c>
      <c r="C408" t="s">
        <v>1768</v>
      </c>
      <c r="D408" s="7" t="s">
        <v>1769</v>
      </c>
      <c r="E408" t="s">
        <v>669</v>
      </c>
      <c r="F408" t="s">
        <v>26</v>
      </c>
      <c r="G408" s="6">
        <v>3</v>
      </c>
      <c r="H408" t="s">
        <v>1770</v>
      </c>
      <c r="I408" s="6" t="s">
        <v>1771</v>
      </c>
      <c r="J408" t="s">
        <v>29</v>
      </c>
      <c r="K408">
        <f t="shared" si="6"/>
        <v>2015</v>
      </c>
    </row>
    <row r="409" hidden="1" spans="1:11">
      <c r="A409" s="6">
        <v>405</v>
      </c>
      <c r="B409" s="6" t="s">
        <v>3633</v>
      </c>
      <c r="C409" t="s">
        <v>3634</v>
      </c>
      <c r="D409" s="7" t="s">
        <v>3635</v>
      </c>
      <c r="E409" t="s">
        <v>3636</v>
      </c>
      <c r="F409" t="s">
        <v>26</v>
      </c>
      <c r="G409" s="6">
        <v>5</v>
      </c>
      <c r="H409" t="s">
        <v>3637</v>
      </c>
      <c r="I409" s="6" t="s">
        <v>3571</v>
      </c>
      <c r="J409" t="s">
        <v>29</v>
      </c>
      <c r="K409">
        <f t="shared" si="6"/>
        <v>2015</v>
      </c>
    </row>
    <row r="410" hidden="1" spans="1:11">
      <c r="A410" s="6">
        <v>406</v>
      </c>
      <c r="B410" s="6" t="s">
        <v>1755</v>
      </c>
      <c r="C410" t="s">
        <v>1756</v>
      </c>
      <c r="D410" s="7" t="s">
        <v>1757</v>
      </c>
      <c r="E410" t="s">
        <v>1758</v>
      </c>
      <c r="F410" t="s">
        <v>26</v>
      </c>
      <c r="G410" s="6">
        <v>3</v>
      </c>
      <c r="H410" t="s">
        <v>1759</v>
      </c>
      <c r="I410" s="6" t="s">
        <v>1760</v>
      </c>
      <c r="J410" t="s">
        <v>29</v>
      </c>
      <c r="K410">
        <f t="shared" si="6"/>
        <v>2014</v>
      </c>
    </row>
    <row r="411" hidden="1" spans="1:11">
      <c r="A411" s="6">
        <v>407</v>
      </c>
      <c r="B411" s="6" t="s">
        <v>3638</v>
      </c>
      <c r="C411" t="s">
        <v>3639</v>
      </c>
      <c r="D411" s="7" t="s">
        <v>3640</v>
      </c>
      <c r="E411" t="s">
        <v>3641</v>
      </c>
      <c r="F411" t="s">
        <v>26</v>
      </c>
      <c r="G411" s="6">
        <v>7</v>
      </c>
      <c r="H411" t="s">
        <v>3125</v>
      </c>
      <c r="I411" s="6" t="s">
        <v>1749</v>
      </c>
      <c r="J411" t="s">
        <v>29</v>
      </c>
      <c r="K411">
        <f t="shared" si="6"/>
        <v>2014</v>
      </c>
    </row>
    <row r="412" hidden="1" spans="1:11">
      <c r="A412" s="6">
        <v>408</v>
      </c>
      <c r="B412" s="6" t="s">
        <v>3642</v>
      </c>
      <c r="C412" t="s">
        <v>3643</v>
      </c>
      <c r="D412" s="7" t="s">
        <v>3644</v>
      </c>
      <c r="E412" t="s">
        <v>3645</v>
      </c>
      <c r="F412" t="s">
        <v>26</v>
      </c>
      <c r="G412" s="6"/>
      <c r="I412" s="6" t="s">
        <v>2686</v>
      </c>
      <c r="J412" t="s">
        <v>29</v>
      </c>
      <c r="K412">
        <f t="shared" si="6"/>
        <v>2013</v>
      </c>
    </row>
    <row r="413" hidden="1" spans="1:11">
      <c r="A413" s="6">
        <v>409</v>
      </c>
      <c r="B413" s="6" t="s">
        <v>1777</v>
      </c>
      <c r="C413" t="s">
        <v>1778</v>
      </c>
      <c r="D413" s="7" t="s">
        <v>1779</v>
      </c>
      <c r="E413" t="s">
        <v>1780</v>
      </c>
      <c r="F413" t="s">
        <v>26</v>
      </c>
      <c r="G413" s="6">
        <v>4</v>
      </c>
      <c r="H413" t="s">
        <v>1781</v>
      </c>
      <c r="I413" s="6" t="s">
        <v>1782</v>
      </c>
      <c r="J413" t="s">
        <v>29</v>
      </c>
      <c r="K413">
        <f t="shared" si="6"/>
        <v>2015</v>
      </c>
    </row>
    <row r="414" hidden="1" spans="1:11">
      <c r="A414" s="6">
        <v>410</v>
      </c>
      <c r="B414" s="6" t="s">
        <v>3646</v>
      </c>
      <c r="C414" t="s">
        <v>3647</v>
      </c>
      <c r="D414" s="7" t="s">
        <v>3648</v>
      </c>
      <c r="E414" t="s">
        <v>3649</v>
      </c>
      <c r="F414" t="s">
        <v>26</v>
      </c>
      <c r="G414" s="6"/>
      <c r="H414" t="s">
        <v>3650</v>
      </c>
      <c r="I414" s="6" t="s">
        <v>3295</v>
      </c>
      <c r="J414" t="s">
        <v>29</v>
      </c>
      <c r="K414">
        <f t="shared" si="6"/>
        <v>2015</v>
      </c>
    </row>
    <row r="415" hidden="1" spans="1:11">
      <c r="A415" s="6">
        <v>411</v>
      </c>
      <c r="B415" s="6" t="s">
        <v>3651</v>
      </c>
      <c r="C415" t="s">
        <v>3652</v>
      </c>
      <c r="D415" s="7" t="s">
        <v>3653</v>
      </c>
      <c r="E415" t="s">
        <v>3654</v>
      </c>
      <c r="F415" t="s">
        <v>26</v>
      </c>
      <c r="G415" s="6"/>
      <c r="I415" s="6" t="s">
        <v>1707</v>
      </c>
      <c r="J415" t="s">
        <v>29</v>
      </c>
      <c r="K415">
        <f t="shared" si="6"/>
        <v>2010</v>
      </c>
    </row>
    <row r="416" hidden="1" spans="1:11">
      <c r="A416" s="6">
        <v>412</v>
      </c>
      <c r="B416" s="6" t="s">
        <v>51</v>
      </c>
      <c r="C416" t="s">
        <v>52</v>
      </c>
      <c r="D416" s="7" t="s">
        <v>53</v>
      </c>
      <c r="E416" t="s">
        <v>54</v>
      </c>
      <c r="F416" t="s">
        <v>26</v>
      </c>
      <c r="G416" s="6">
        <v>6</v>
      </c>
      <c r="H416" t="s">
        <v>27</v>
      </c>
      <c r="I416" s="6" t="s">
        <v>45</v>
      </c>
      <c r="J416" t="s">
        <v>29</v>
      </c>
      <c r="K416">
        <f t="shared" si="6"/>
        <v>2017</v>
      </c>
    </row>
    <row r="417" hidden="1" spans="1:11">
      <c r="A417" s="6">
        <v>413</v>
      </c>
      <c r="B417" s="6" t="s">
        <v>3655</v>
      </c>
      <c r="C417" t="s">
        <v>3656</v>
      </c>
      <c r="D417" s="7" t="s">
        <v>3657</v>
      </c>
      <c r="E417" t="s">
        <v>3658</v>
      </c>
      <c r="F417" t="s">
        <v>26</v>
      </c>
      <c r="G417" s="6"/>
      <c r="I417" s="6" t="s">
        <v>3026</v>
      </c>
      <c r="J417" t="s">
        <v>29</v>
      </c>
      <c r="K417">
        <f t="shared" si="6"/>
        <v>2013</v>
      </c>
    </row>
    <row r="418" hidden="1" spans="1:11">
      <c r="A418" s="6">
        <v>414</v>
      </c>
      <c r="B418" s="6" t="s">
        <v>1966</v>
      </c>
      <c r="C418" t="s">
        <v>1967</v>
      </c>
      <c r="D418" s="7" t="s">
        <v>1969</v>
      </c>
      <c r="F418" t="s">
        <v>26</v>
      </c>
      <c r="G418" s="6">
        <v>7</v>
      </c>
      <c r="H418" t="s">
        <v>1970</v>
      </c>
      <c r="I418" s="6" t="s">
        <v>1796</v>
      </c>
      <c r="J418" t="s">
        <v>29</v>
      </c>
      <c r="K418">
        <f t="shared" si="6"/>
        <v>2016</v>
      </c>
    </row>
    <row r="419" hidden="1" spans="1:11">
      <c r="A419" s="6">
        <v>415</v>
      </c>
      <c r="B419" s="6" t="s">
        <v>3659</v>
      </c>
      <c r="C419" t="s">
        <v>3660</v>
      </c>
      <c r="D419" s="7" t="s">
        <v>3661</v>
      </c>
      <c r="E419" t="s">
        <v>3662</v>
      </c>
      <c r="F419" t="s">
        <v>26</v>
      </c>
      <c r="G419" s="6">
        <v>5</v>
      </c>
      <c r="H419" t="s">
        <v>3663</v>
      </c>
      <c r="I419" s="6" t="s">
        <v>2668</v>
      </c>
      <c r="J419" t="s">
        <v>29</v>
      </c>
      <c r="K419">
        <f t="shared" si="6"/>
        <v>2015</v>
      </c>
    </row>
    <row r="420" hidden="1" spans="1:11">
      <c r="A420" s="6">
        <v>416</v>
      </c>
      <c r="B420" s="6" t="s">
        <v>3664</v>
      </c>
      <c r="C420" t="s">
        <v>3665</v>
      </c>
      <c r="D420" s="7" t="s">
        <v>3666</v>
      </c>
      <c r="F420" t="s">
        <v>26</v>
      </c>
      <c r="G420" s="6"/>
      <c r="I420" s="6" t="s">
        <v>3115</v>
      </c>
      <c r="J420" t="s">
        <v>29</v>
      </c>
      <c r="K420">
        <f t="shared" si="6"/>
        <v>2011</v>
      </c>
    </row>
    <row r="421" hidden="1" spans="1:11">
      <c r="A421" s="6">
        <v>417</v>
      </c>
      <c r="B421" s="6" t="s">
        <v>3667</v>
      </c>
      <c r="C421" t="s">
        <v>1067</v>
      </c>
      <c r="D421" s="7" t="s">
        <v>3668</v>
      </c>
      <c r="F421" t="s">
        <v>26</v>
      </c>
      <c r="G421" s="6"/>
      <c r="I421" s="6" t="s">
        <v>2618</v>
      </c>
      <c r="J421" t="s">
        <v>29</v>
      </c>
      <c r="K421">
        <f t="shared" si="6"/>
        <v>2011</v>
      </c>
    </row>
    <row r="422" hidden="1" spans="1:11">
      <c r="A422" s="6">
        <v>418</v>
      </c>
      <c r="B422" s="6" t="s">
        <v>3669</v>
      </c>
      <c r="C422" t="s">
        <v>3670</v>
      </c>
      <c r="D422" s="7" t="s">
        <v>3671</v>
      </c>
      <c r="E422" t="s">
        <v>3672</v>
      </c>
      <c r="F422" t="s">
        <v>26</v>
      </c>
      <c r="G422" s="6"/>
      <c r="I422" s="6" t="s">
        <v>2885</v>
      </c>
      <c r="J422" t="s">
        <v>29</v>
      </c>
      <c r="K422">
        <f t="shared" si="6"/>
        <v>2012</v>
      </c>
    </row>
    <row r="423" hidden="1" spans="1:11">
      <c r="A423" s="6">
        <v>419</v>
      </c>
      <c r="B423" s="6" t="s">
        <v>3673</v>
      </c>
      <c r="C423" t="s">
        <v>3674</v>
      </c>
      <c r="D423" s="7" t="s">
        <v>3675</v>
      </c>
      <c r="E423" t="s">
        <v>3676</v>
      </c>
      <c r="F423" t="s">
        <v>26</v>
      </c>
      <c r="G423" s="6">
        <v>7</v>
      </c>
      <c r="H423" t="s">
        <v>3125</v>
      </c>
      <c r="I423" s="6" t="s">
        <v>3015</v>
      </c>
      <c r="J423" t="s">
        <v>29</v>
      </c>
      <c r="K423">
        <f t="shared" si="6"/>
        <v>2015</v>
      </c>
    </row>
    <row r="424" hidden="1" spans="1:11">
      <c r="A424" s="6">
        <v>420</v>
      </c>
      <c r="B424" s="6" t="s">
        <v>3677</v>
      </c>
      <c r="C424" t="s">
        <v>3334</v>
      </c>
      <c r="D424" s="7" t="s">
        <v>3678</v>
      </c>
      <c r="F424" t="s">
        <v>26</v>
      </c>
      <c r="G424" s="6"/>
      <c r="I424" s="6" t="s">
        <v>2686</v>
      </c>
      <c r="J424" t="s">
        <v>29</v>
      </c>
      <c r="K424">
        <f t="shared" si="6"/>
        <v>2013</v>
      </c>
    </row>
    <row r="425" spans="1:11">
      <c r="A425" s="6">
        <v>421</v>
      </c>
      <c r="B425" s="6" t="s">
        <v>661</v>
      </c>
      <c r="C425" t="s">
        <v>662</v>
      </c>
      <c r="D425" s="7" t="s">
        <v>664</v>
      </c>
      <c r="E425" t="s">
        <v>665</v>
      </c>
      <c r="F425" t="s">
        <v>26</v>
      </c>
      <c r="G425" s="6">
        <v>5</v>
      </c>
      <c r="H425" t="s">
        <v>666</v>
      </c>
      <c r="I425" s="6" t="s">
        <v>667</v>
      </c>
      <c r="J425" t="s">
        <v>29</v>
      </c>
      <c r="K425">
        <f t="shared" si="6"/>
        <v>2019</v>
      </c>
    </row>
    <row r="426" hidden="1" spans="1:11">
      <c r="A426" s="6">
        <v>422</v>
      </c>
      <c r="B426" s="6" t="s">
        <v>2126</v>
      </c>
      <c r="C426" t="s">
        <v>2127</v>
      </c>
      <c r="D426" s="7" t="s">
        <v>2128</v>
      </c>
      <c r="E426" t="s">
        <v>2129</v>
      </c>
      <c r="F426" t="s">
        <v>26</v>
      </c>
      <c r="G426" s="6">
        <v>7</v>
      </c>
      <c r="H426" t="s">
        <v>183</v>
      </c>
      <c r="I426" s="6" t="s">
        <v>2084</v>
      </c>
      <c r="J426" t="s">
        <v>29</v>
      </c>
      <c r="K426">
        <f t="shared" si="6"/>
        <v>2016</v>
      </c>
    </row>
    <row r="427" spans="1:11">
      <c r="A427" s="6">
        <v>423</v>
      </c>
      <c r="B427" s="6" t="s">
        <v>423</v>
      </c>
      <c r="C427" t="s">
        <v>424</v>
      </c>
      <c r="D427" s="7" t="s">
        <v>425</v>
      </c>
      <c r="E427" t="s">
        <v>426</v>
      </c>
      <c r="F427" t="s">
        <v>26</v>
      </c>
      <c r="G427" s="6">
        <v>7</v>
      </c>
      <c r="H427" t="s">
        <v>427</v>
      </c>
      <c r="I427" s="6" t="s">
        <v>428</v>
      </c>
      <c r="J427" t="s">
        <v>29</v>
      </c>
      <c r="K427">
        <f t="shared" si="6"/>
        <v>2018</v>
      </c>
    </row>
    <row r="428" hidden="1" spans="1:11">
      <c r="A428" s="6">
        <v>424</v>
      </c>
      <c r="B428" s="6" t="s">
        <v>3679</v>
      </c>
      <c r="C428" t="s">
        <v>3680</v>
      </c>
      <c r="D428" s="7" t="s">
        <v>3681</v>
      </c>
      <c r="E428" t="s">
        <v>3682</v>
      </c>
      <c r="F428" t="s">
        <v>26</v>
      </c>
      <c r="G428" s="6">
        <v>6</v>
      </c>
      <c r="H428" t="s">
        <v>3683</v>
      </c>
      <c r="I428" s="6" t="s">
        <v>2656</v>
      </c>
      <c r="J428" t="s">
        <v>29</v>
      </c>
      <c r="K428">
        <f t="shared" si="6"/>
        <v>2014</v>
      </c>
    </row>
    <row r="429" hidden="1" spans="1:11">
      <c r="A429" s="6">
        <v>425</v>
      </c>
      <c r="B429" s="6" t="s">
        <v>236</v>
      </c>
      <c r="C429" t="s">
        <v>237</v>
      </c>
      <c r="D429" s="7" t="s">
        <v>238</v>
      </c>
      <c r="E429" t="s">
        <v>239</v>
      </c>
      <c r="F429" t="s">
        <v>26</v>
      </c>
      <c r="G429" s="6">
        <v>6</v>
      </c>
      <c r="H429" t="s">
        <v>240</v>
      </c>
      <c r="I429" s="6" t="s">
        <v>222</v>
      </c>
      <c r="J429" t="s">
        <v>29</v>
      </c>
      <c r="K429">
        <f t="shared" si="6"/>
        <v>2017</v>
      </c>
    </row>
    <row r="430" spans="1:11">
      <c r="A430" s="6">
        <v>426</v>
      </c>
      <c r="B430" s="6" t="s">
        <v>3684</v>
      </c>
      <c r="C430" t="s">
        <v>3685</v>
      </c>
      <c r="D430" s="7" t="s">
        <v>3686</v>
      </c>
      <c r="E430" t="s">
        <v>3687</v>
      </c>
      <c r="F430" t="s">
        <v>26</v>
      </c>
      <c r="G430" s="6"/>
      <c r="I430" s="6" t="s">
        <v>1958</v>
      </c>
      <c r="J430" t="s">
        <v>2264</v>
      </c>
      <c r="K430" t="str">
        <f t="shared" si="6"/>
        <v>2023</v>
      </c>
    </row>
    <row r="431" hidden="1" spans="1:11">
      <c r="A431" s="6">
        <v>427</v>
      </c>
      <c r="B431" s="6" t="s">
        <v>3688</v>
      </c>
      <c r="C431" t="s">
        <v>3689</v>
      </c>
      <c r="D431" s="7" t="s">
        <v>3690</v>
      </c>
      <c r="F431" t="s">
        <v>26</v>
      </c>
      <c r="G431" s="6">
        <v>6</v>
      </c>
      <c r="H431" t="s">
        <v>1091</v>
      </c>
      <c r="I431" s="6" t="s">
        <v>2993</v>
      </c>
      <c r="J431" t="s">
        <v>29</v>
      </c>
      <c r="K431">
        <f t="shared" si="6"/>
        <v>2015</v>
      </c>
    </row>
    <row r="432" hidden="1" spans="1:11">
      <c r="A432" s="6">
        <v>428</v>
      </c>
      <c r="B432" s="6" t="s">
        <v>3691</v>
      </c>
      <c r="C432" t="s">
        <v>3692</v>
      </c>
      <c r="D432" s="7" t="s">
        <v>3693</v>
      </c>
      <c r="E432" t="s">
        <v>3694</v>
      </c>
      <c r="F432" t="s">
        <v>26</v>
      </c>
      <c r="G432" s="6"/>
      <c r="I432" s="6" t="s">
        <v>3146</v>
      </c>
      <c r="J432" t="s">
        <v>29</v>
      </c>
      <c r="K432">
        <f t="shared" si="6"/>
        <v>2013</v>
      </c>
    </row>
    <row r="433" hidden="1" spans="1:11">
      <c r="A433" s="6">
        <v>429</v>
      </c>
      <c r="B433" s="6" t="s">
        <v>2080</v>
      </c>
      <c r="C433" t="s">
        <v>460</v>
      </c>
      <c r="D433" s="7" t="s">
        <v>3695</v>
      </c>
      <c r="E433" t="s">
        <v>2082</v>
      </c>
      <c r="F433" t="s">
        <v>26</v>
      </c>
      <c r="G433" s="6">
        <v>6</v>
      </c>
      <c r="H433" t="s">
        <v>2083</v>
      </c>
      <c r="I433" s="6" t="s">
        <v>2084</v>
      </c>
      <c r="J433" t="s">
        <v>29</v>
      </c>
      <c r="K433">
        <f t="shared" si="6"/>
        <v>2016</v>
      </c>
    </row>
    <row r="434" hidden="1" spans="1:11">
      <c r="A434" s="6">
        <v>430</v>
      </c>
      <c r="B434" s="6" t="s">
        <v>2085</v>
      </c>
      <c r="C434" t="s">
        <v>2086</v>
      </c>
      <c r="D434" s="7" t="s">
        <v>2087</v>
      </c>
      <c r="E434" t="s">
        <v>2088</v>
      </c>
      <c r="F434" t="s">
        <v>26</v>
      </c>
      <c r="G434" s="6">
        <v>7</v>
      </c>
      <c r="H434" t="s">
        <v>106</v>
      </c>
      <c r="I434" s="6" t="s">
        <v>1983</v>
      </c>
      <c r="J434" t="s">
        <v>29</v>
      </c>
      <c r="K434">
        <f t="shared" si="6"/>
        <v>2016</v>
      </c>
    </row>
    <row r="435" spans="1:11">
      <c r="A435" s="6">
        <v>431</v>
      </c>
      <c r="B435" s="6" t="s">
        <v>749</v>
      </c>
      <c r="C435" t="s">
        <v>750</v>
      </c>
      <c r="D435" s="7" t="s">
        <v>752</v>
      </c>
      <c r="E435" t="s">
        <v>753</v>
      </c>
      <c r="F435" t="s">
        <v>26</v>
      </c>
      <c r="G435" s="6">
        <v>6</v>
      </c>
      <c r="H435" t="s">
        <v>754</v>
      </c>
      <c r="I435" s="6" t="s">
        <v>755</v>
      </c>
      <c r="J435" t="s">
        <v>29</v>
      </c>
      <c r="K435">
        <f t="shared" si="6"/>
        <v>2019</v>
      </c>
    </row>
    <row r="436" hidden="1" spans="1:11">
      <c r="A436" s="6">
        <v>432</v>
      </c>
      <c r="B436" s="6" t="s">
        <v>2155</v>
      </c>
      <c r="C436" t="s">
        <v>2156</v>
      </c>
      <c r="D436" s="7" t="s">
        <v>2157</v>
      </c>
      <c r="F436" t="s">
        <v>26</v>
      </c>
      <c r="G436" s="6">
        <v>7</v>
      </c>
      <c r="H436" t="s">
        <v>96</v>
      </c>
      <c r="I436" s="6" t="s">
        <v>1994</v>
      </c>
      <c r="J436" t="s">
        <v>29</v>
      </c>
      <c r="K436">
        <f t="shared" si="6"/>
        <v>2016</v>
      </c>
    </row>
    <row r="437" hidden="1" spans="1:11">
      <c r="A437" s="6">
        <v>433</v>
      </c>
      <c r="B437" s="6" t="s">
        <v>3696</v>
      </c>
      <c r="C437" t="s">
        <v>2771</v>
      </c>
      <c r="D437" s="7" t="s">
        <v>3697</v>
      </c>
      <c r="F437" t="s">
        <v>26</v>
      </c>
      <c r="G437" s="6"/>
      <c r="I437" s="6" t="s">
        <v>2627</v>
      </c>
      <c r="J437" t="s">
        <v>29</v>
      </c>
      <c r="K437">
        <f t="shared" si="6"/>
        <v>2012</v>
      </c>
    </row>
    <row r="438" spans="1:11">
      <c r="A438" s="6">
        <v>434</v>
      </c>
      <c r="B438" s="6" t="s">
        <v>3698</v>
      </c>
      <c r="C438" t="s">
        <v>3699</v>
      </c>
      <c r="D438" s="7" t="s">
        <v>3700</v>
      </c>
      <c r="E438" t="s">
        <v>3701</v>
      </c>
      <c r="F438" t="s">
        <v>26</v>
      </c>
      <c r="G438" s="6"/>
      <c r="I438" s="6" t="s">
        <v>1958</v>
      </c>
      <c r="J438" t="s">
        <v>2264</v>
      </c>
      <c r="K438" t="str">
        <f t="shared" si="6"/>
        <v>2023</v>
      </c>
    </row>
    <row r="439" hidden="1" spans="1:11">
      <c r="A439" s="6">
        <v>435</v>
      </c>
      <c r="B439" s="6" t="s">
        <v>3702</v>
      </c>
      <c r="C439" t="s">
        <v>3703</v>
      </c>
      <c r="D439" s="7" t="s">
        <v>3704</v>
      </c>
      <c r="F439" t="s">
        <v>26</v>
      </c>
      <c r="G439" s="6">
        <v>7</v>
      </c>
      <c r="H439" t="s">
        <v>80</v>
      </c>
      <c r="I439" s="6" t="s">
        <v>2401</v>
      </c>
      <c r="J439" t="s">
        <v>29</v>
      </c>
      <c r="K439">
        <f t="shared" si="6"/>
        <v>2015</v>
      </c>
    </row>
    <row r="440" hidden="1" spans="1:11">
      <c r="A440" s="6">
        <v>436</v>
      </c>
      <c r="B440" s="6" t="s">
        <v>3705</v>
      </c>
      <c r="C440" t="s">
        <v>3706</v>
      </c>
      <c r="D440" s="7" t="s">
        <v>3707</v>
      </c>
      <c r="F440" t="s">
        <v>26</v>
      </c>
      <c r="G440" s="6"/>
      <c r="I440" s="6" t="s">
        <v>2828</v>
      </c>
      <c r="J440" t="s">
        <v>29</v>
      </c>
      <c r="K440">
        <f t="shared" si="6"/>
        <v>2012</v>
      </c>
    </row>
    <row r="441" hidden="1" spans="1:11">
      <c r="A441" s="6">
        <v>437</v>
      </c>
      <c r="B441" s="6" t="s">
        <v>3708</v>
      </c>
      <c r="C441" t="s">
        <v>3709</v>
      </c>
      <c r="D441" s="7" t="s">
        <v>3710</v>
      </c>
      <c r="E441" t="s">
        <v>3711</v>
      </c>
      <c r="F441" t="s">
        <v>26</v>
      </c>
      <c r="G441" s="6">
        <v>5</v>
      </c>
      <c r="H441" t="s">
        <v>3712</v>
      </c>
      <c r="I441" s="6" t="s">
        <v>1771</v>
      </c>
      <c r="J441" t="s">
        <v>29</v>
      </c>
      <c r="K441">
        <f t="shared" si="6"/>
        <v>2015</v>
      </c>
    </row>
    <row r="442" hidden="1" spans="1:11">
      <c r="A442" s="6">
        <v>438</v>
      </c>
      <c r="B442" s="6" t="s">
        <v>1723</v>
      </c>
      <c r="C442" t="s">
        <v>1724</v>
      </c>
      <c r="D442" s="7" t="s">
        <v>1725</v>
      </c>
      <c r="F442" t="s">
        <v>26</v>
      </c>
      <c r="G442" s="6"/>
      <c r="I442" s="6" t="s">
        <v>1727</v>
      </c>
      <c r="J442" t="s">
        <v>2604</v>
      </c>
      <c r="K442">
        <f t="shared" si="6"/>
        <v>2012</v>
      </c>
    </row>
    <row r="443" hidden="1" spans="1:11">
      <c r="A443" s="6">
        <v>439</v>
      </c>
      <c r="B443" s="6" t="s">
        <v>3713</v>
      </c>
      <c r="C443" t="s">
        <v>3714</v>
      </c>
      <c r="D443" s="7" t="s">
        <v>3715</v>
      </c>
      <c r="E443" t="s">
        <v>3716</v>
      </c>
      <c r="F443" t="s">
        <v>26</v>
      </c>
      <c r="G443" s="6">
        <v>5</v>
      </c>
      <c r="H443" t="s">
        <v>1993</v>
      </c>
      <c r="I443" s="6" t="s">
        <v>2748</v>
      </c>
      <c r="J443" t="s">
        <v>29</v>
      </c>
      <c r="K443">
        <f t="shared" si="6"/>
        <v>2014</v>
      </c>
    </row>
    <row r="444" hidden="1" spans="1:11">
      <c r="A444" s="6">
        <v>440</v>
      </c>
      <c r="B444" s="6" t="s">
        <v>3717</v>
      </c>
      <c r="C444" t="s">
        <v>3718</v>
      </c>
      <c r="D444" s="7" t="s">
        <v>3719</v>
      </c>
      <c r="F444" t="s">
        <v>26</v>
      </c>
      <c r="G444" s="6">
        <v>7</v>
      </c>
      <c r="H444" t="s">
        <v>3720</v>
      </c>
      <c r="I444" s="6" t="s">
        <v>2476</v>
      </c>
      <c r="J444" t="s">
        <v>29</v>
      </c>
      <c r="K444">
        <f t="shared" si="6"/>
        <v>2014</v>
      </c>
    </row>
    <row r="445" hidden="1" spans="1:11">
      <c r="A445" s="6">
        <v>441</v>
      </c>
      <c r="B445" s="6" t="s">
        <v>3721</v>
      </c>
      <c r="C445" t="s">
        <v>3722</v>
      </c>
      <c r="D445" s="7" t="s">
        <v>3723</v>
      </c>
      <c r="E445" t="s">
        <v>3724</v>
      </c>
      <c r="F445" t="s">
        <v>26</v>
      </c>
      <c r="G445" s="6"/>
      <c r="I445" s="6" t="s">
        <v>1712</v>
      </c>
      <c r="J445" t="s">
        <v>29</v>
      </c>
      <c r="K445">
        <f t="shared" si="6"/>
        <v>2011</v>
      </c>
    </row>
    <row r="446" spans="1:11">
      <c r="A446" s="6">
        <v>442</v>
      </c>
      <c r="B446" s="6" t="s">
        <v>1661</v>
      </c>
      <c r="C446" t="s">
        <v>1662</v>
      </c>
      <c r="D446" s="7" t="s">
        <v>1663</v>
      </c>
      <c r="E446" t="s">
        <v>1664</v>
      </c>
      <c r="F446" t="s">
        <v>26</v>
      </c>
      <c r="G446" s="6"/>
      <c r="I446" s="6" t="s">
        <v>1958</v>
      </c>
      <c r="J446" t="s">
        <v>2264</v>
      </c>
      <c r="K446" t="str">
        <f t="shared" si="6"/>
        <v>2023</v>
      </c>
    </row>
    <row r="447" hidden="1" spans="1:11">
      <c r="A447" s="6">
        <v>443</v>
      </c>
      <c r="B447" s="6" t="s">
        <v>133</v>
      </c>
      <c r="C447" t="s">
        <v>134</v>
      </c>
      <c r="D447" s="7" t="s">
        <v>135</v>
      </c>
      <c r="E447" t="s">
        <v>136</v>
      </c>
      <c r="F447" t="s">
        <v>26</v>
      </c>
      <c r="G447" s="6">
        <v>5</v>
      </c>
      <c r="H447" t="s">
        <v>137</v>
      </c>
      <c r="I447" s="6" t="s">
        <v>132</v>
      </c>
      <c r="J447" t="s">
        <v>29</v>
      </c>
      <c r="K447">
        <f t="shared" si="6"/>
        <v>2017</v>
      </c>
    </row>
    <row r="448" spans="1:11">
      <c r="A448" s="6">
        <v>444</v>
      </c>
      <c r="B448" s="6" t="s">
        <v>3725</v>
      </c>
      <c r="C448" t="s">
        <v>3726</v>
      </c>
      <c r="D448" s="7" t="s">
        <v>3727</v>
      </c>
      <c r="E448" t="s">
        <v>3728</v>
      </c>
      <c r="F448" t="s">
        <v>26</v>
      </c>
      <c r="G448" s="6"/>
      <c r="I448" s="6" t="s">
        <v>1958</v>
      </c>
      <c r="J448" t="s">
        <v>2264</v>
      </c>
      <c r="K448" t="str">
        <f t="shared" si="6"/>
        <v>2023</v>
      </c>
    </row>
    <row r="449" hidden="1" spans="1:11">
      <c r="A449" s="6">
        <v>445</v>
      </c>
      <c r="B449" s="6" t="s">
        <v>2031</v>
      </c>
      <c r="C449" t="s">
        <v>2032</v>
      </c>
      <c r="D449" s="7" t="s">
        <v>2033</v>
      </c>
      <c r="E449" t="s">
        <v>2034</v>
      </c>
      <c r="F449" t="s">
        <v>26</v>
      </c>
      <c r="G449" s="6">
        <v>5</v>
      </c>
      <c r="H449" t="s">
        <v>2035</v>
      </c>
      <c r="I449" s="6" t="s">
        <v>2036</v>
      </c>
      <c r="J449" t="s">
        <v>29</v>
      </c>
      <c r="K449">
        <f t="shared" si="6"/>
        <v>2016</v>
      </c>
    </row>
    <row r="450" hidden="1" spans="1:11">
      <c r="A450" s="6">
        <v>446</v>
      </c>
      <c r="B450" s="6" t="s">
        <v>3729</v>
      </c>
      <c r="C450" t="s">
        <v>3730</v>
      </c>
      <c r="D450" s="7" t="s">
        <v>3731</v>
      </c>
      <c r="E450" t="s">
        <v>3732</v>
      </c>
      <c r="F450" t="s">
        <v>26</v>
      </c>
      <c r="G450" s="6"/>
      <c r="I450" s="6" t="s">
        <v>2415</v>
      </c>
      <c r="J450" t="s">
        <v>29</v>
      </c>
      <c r="K450">
        <f t="shared" si="6"/>
        <v>2007</v>
      </c>
    </row>
    <row r="451" hidden="1" spans="1:11">
      <c r="A451" s="6">
        <v>447</v>
      </c>
      <c r="B451" s="6" t="s">
        <v>3733</v>
      </c>
      <c r="C451" t="s">
        <v>3734</v>
      </c>
      <c r="D451" s="7" t="s">
        <v>3735</v>
      </c>
      <c r="E451" t="s">
        <v>3736</v>
      </c>
      <c r="F451" t="s">
        <v>26</v>
      </c>
      <c r="G451" s="6"/>
      <c r="I451" s="6" t="s">
        <v>3737</v>
      </c>
      <c r="J451" t="s">
        <v>1886</v>
      </c>
      <c r="K451" t="str">
        <f t="shared" si="6"/>
        <v>2010</v>
      </c>
    </row>
    <row r="452" hidden="1" spans="1:11">
      <c r="A452" s="6">
        <v>448</v>
      </c>
      <c r="B452" s="6" t="s">
        <v>3738</v>
      </c>
      <c r="C452" t="s">
        <v>3739</v>
      </c>
      <c r="D452" s="7" t="s">
        <v>3740</v>
      </c>
      <c r="E452" t="s">
        <v>3741</v>
      </c>
      <c r="F452" t="s">
        <v>26</v>
      </c>
      <c r="G452" s="6"/>
      <c r="I452" s="6" t="s">
        <v>2718</v>
      </c>
      <c r="J452" t="s">
        <v>29</v>
      </c>
      <c r="K452">
        <f t="shared" si="6"/>
        <v>2011</v>
      </c>
    </row>
    <row r="453" hidden="1" spans="1:11">
      <c r="A453" s="6">
        <v>449</v>
      </c>
      <c r="B453" s="6" t="s">
        <v>3742</v>
      </c>
      <c r="C453" t="s">
        <v>3743</v>
      </c>
      <c r="D453" s="7" t="s">
        <v>3744</v>
      </c>
      <c r="E453" t="s">
        <v>3745</v>
      </c>
      <c r="F453" t="s">
        <v>26</v>
      </c>
      <c r="G453" s="6"/>
      <c r="H453" t="s">
        <v>3650</v>
      </c>
      <c r="I453" s="6" t="s">
        <v>2656</v>
      </c>
      <c r="J453" t="s">
        <v>29</v>
      </c>
      <c r="K453">
        <f t="shared" si="6"/>
        <v>2014</v>
      </c>
    </row>
    <row r="454" hidden="1" spans="1:11">
      <c r="A454" s="6">
        <v>450</v>
      </c>
      <c r="B454" s="6" t="s">
        <v>3746</v>
      </c>
      <c r="C454" t="s">
        <v>3747</v>
      </c>
      <c r="D454" s="7" t="s">
        <v>3748</v>
      </c>
      <c r="E454" t="s">
        <v>3749</v>
      </c>
      <c r="F454" t="s">
        <v>26</v>
      </c>
      <c r="G454" s="6"/>
      <c r="I454" s="6" t="s">
        <v>2981</v>
      </c>
      <c r="J454" t="s">
        <v>29</v>
      </c>
      <c r="K454">
        <f t="shared" ref="K454:K517" si="7">IFERROR(YEAR(I454),RIGHT(I454,4))</f>
        <v>2008</v>
      </c>
    </row>
    <row r="455" hidden="1" spans="1:11">
      <c r="A455" s="6">
        <v>451</v>
      </c>
      <c r="B455" s="6" t="s">
        <v>107</v>
      </c>
      <c r="C455" t="s">
        <v>108</v>
      </c>
      <c r="D455" s="7" t="s">
        <v>109</v>
      </c>
      <c r="E455" t="s">
        <v>110</v>
      </c>
      <c r="F455" t="s">
        <v>26</v>
      </c>
      <c r="G455" s="6">
        <v>6</v>
      </c>
      <c r="H455" t="s">
        <v>111</v>
      </c>
      <c r="I455" s="6" t="s">
        <v>81</v>
      </c>
      <c r="J455" t="s">
        <v>29</v>
      </c>
      <c r="K455">
        <f t="shared" si="7"/>
        <v>2017</v>
      </c>
    </row>
    <row r="456" hidden="1" spans="1:11">
      <c r="A456" s="6">
        <v>452</v>
      </c>
      <c r="B456" s="6" t="s">
        <v>102</v>
      </c>
      <c r="C456" t="s">
        <v>103</v>
      </c>
      <c r="D456" s="7" t="s">
        <v>104</v>
      </c>
      <c r="E456" t="s">
        <v>105</v>
      </c>
      <c r="F456" t="s">
        <v>26</v>
      </c>
      <c r="G456" s="6">
        <v>7</v>
      </c>
      <c r="H456" t="s">
        <v>106</v>
      </c>
      <c r="I456" s="6" t="s">
        <v>81</v>
      </c>
      <c r="J456" t="s">
        <v>29</v>
      </c>
      <c r="K456">
        <f t="shared" si="7"/>
        <v>2017</v>
      </c>
    </row>
    <row r="457" hidden="1" spans="1:11">
      <c r="A457" s="6">
        <v>453</v>
      </c>
      <c r="B457" s="6" t="s">
        <v>3750</v>
      </c>
      <c r="C457" t="s">
        <v>2990</v>
      </c>
      <c r="D457" s="7" t="s">
        <v>3751</v>
      </c>
      <c r="E457" t="s">
        <v>669</v>
      </c>
      <c r="F457" t="s">
        <v>26</v>
      </c>
      <c r="G457" s="6"/>
      <c r="I457" s="6" t="s">
        <v>2769</v>
      </c>
      <c r="J457" t="s">
        <v>29</v>
      </c>
      <c r="K457">
        <f t="shared" si="7"/>
        <v>2012</v>
      </c>
    </row>
    <row r="458" hidden="1" spans="1:11">
      <c r="A458" s="6">
        <v>454</v>
      </c>
      <c r="B458" s="6" t="s">
        <v>3752</v>
      </c>
      <c r="C458" t="s">
        <v>2807</v>
      </c>
      <c r="D458" s="7" t="s">
        <v>3753</v>
      </c>
      <c r="E458" t="s">
        <v>3754</v>
      </c>
      <c r="F458" t="s">
        <v>26</v>
      </c>
      <c r="G458" s="6"/>
      <c r="I458" s="6" t="s">
        <v>2618</v>
      </c>
      <c r="J458" t="s">
        <v>29</v>
      </c>
      <c r="K458">
        <f t="shared" si="7"/>
        <v>2011</v>
      </c>
    </row>
    <row r="459" hidden="1" spans="1:11">
      <c r="A459" s="6">
        <v>455</v>
      </c>
      <c r="B459" s="6" t="s">
        <v>232</v>
      </c>
      <c r="C459" t="s">
        <v>233</v>
      </c>
      <c r="D459" s="7" t="s">
        <v>234</v>
      </c>
      <c r="E459" t="s">
        <v>235</v>
      </c>
      <c r="F459" t="s">
        <v>26</v>
      </c>
      <c r="G459" s="6">
        <v>7</v>
      </c>
      <c r="H459" t="s">
        <v>50</v>
      </c>
      <c r="I459" s="6" t="s">
        <v>222</v>
      </c>
      <c r="J459" t="s">
        <v>29</v>
      </c>
      <c r="K459">
        <f t="shared" si="7"/>
        <v>2017</v>
      </c>
    </row>
    <row r="460" hidden="1" spans="1:11">
      <c r="A460" s="6">
        <v>456</v>
      </c>
      <c r="B460" s="6" t="s">
        <v>3755</v>
      </c>
      <c r="C460" t="s">
        <v>3756</v>
      </c>
      <c r="D460" s="7" t="s">
        <v>3757</v>
      </c>
      <c r="E460" t="s">
        <v>3758</v>
      </c>
      <c r="F460" t="s">
        <v>26</v>
      </c>
      <c r="G460" s="6"/>
      <c r="I460" s="6" t="s">
        <v>3575</v>
      </c>
      <c r="J460" t="s">
        <v>29</v>
      </c>
      <c r="K460">
        <f t="shared" si="7"/>
        <v>2011</v>
      </c>
    </row>
    <row r="461" hidden="1" spans="1:11">
      <c r="A461" s="6">
        <v>457</v>
      </c>
      <c r="B461" s="6" t="s">
        <v>3759</v>
      </c>
      <c r="C461" t="s">
        <v>3760</v>
      </c>
      <c r="D461" s="7" t="s">
        <v>3761</v>
      </c>
      <c r="E461" t="s">
        <v>3762</v>
      </c>
      <c r="F461" t="s">
        <v>26</v>
      </c>
      <c r="G461" s="6">
        <v>7</v>
      </c>
      <c r="H461" t="s">
        <v>70</v>
      </c>
      <c r="I461" s="6" t="s">
        <v>2993</v>
      </c>
      <c r="J461" t="s">
        <v>29</v>
      </c>
      <c r="K461">
        <f t="shared" si="7"/>
        <v>2015</v>
      </c>
    </row>
    <row r="462" hidden="1" spans="1:11">
      <c r="A462" s="6">
        <v>458</v>
      </c>
      <c r="B462" s="6" t="s">
        <v>3763</v>
      </c>
      <c r="C462" t="s">
        <v>3764</v>
      </c>
      <c r="D462" s="7" t="s">
        <v>3765</v>
      </c>
      <c r="E462" t="s">
        <v>3766</v>
      </c>
      <c r="F462" t="s">
        <v>26</v>
      </c>
      <c r="G462" s="6">
        <v>7</v>
      </c>
      <c r="H462" t="s">
        <v>3125</v>
      </c>
      <c r="I462" s="6" t="s">
        <v>1749</v>
      </c>
      <c r="J462" t="s">
        <v>29</v>
      </c>
      <c r="K462">
        <f t="shared" si="7"/>
        <v>2014</v>
      </c>
    </row>
    <row r="463" hidden="1" spans="1:11">
      <c r="A463" s="6">
        <v>459</v>
      </c>
      <c r="B463" s="6" t="s">
        <v>3767</v>
      </c>
      <c r="C463" t="s">
        <v>364</v>
      </c>
      <c r="D463" s="7" t="s">
        <v>3768</v>
      </c>
      <c r="E463" t="s">
        <v>3769</v>
      </c>
      <c r="F463" t="s">
        <v>26</v>
      </c>
      <c r="G463" s="6">
        <v>5</v>
      </c>
      <c r="H463" t="s">
        <v>3770</v>
      </c>
      <c r="I463" s="6" t="s">
        <v>2702</v>
      </c>
      <c r="J463" t="s">
        <v>29</v>
      </c>
      <c r="K463">
        <f t="shared" si="7"/>
        <v>2015</v>
      </c>
    </row>
    <row r="464" hidden="1" spans="1:11">
      <c r="A464" s="6">
        <v>460</v>
      </c>
      <c r="B464" s="6" t="s">
        <v>3771</v>
      </c>
      <c r="C464" t="s">
        <v>3772</v>
      </c>
      <c r="D464" s="7" t="s">
        <v>3773</v>
      </c>
      <c r="E464" t="s">
        <v>669</v>
      </c>
      <c r="F464" t="s">
        <v>26</v>
      </c>
      <c r="G464" s="6"/>
      <c r="I464" s="6" t="s">
        <v>1727</v>
      </c>
      <c r="J464" t="s">
        <v>29</v>
      </c>
      <c r="K464">
        <f t="shared" si="7"/>
        <v>2012</v>
      </c>
    </row>
    <row r="465" hidden="1" spans="1:11">
      <c r="A465" s="6">
        <v>461</v>
      </c>
      <c r="B465" s="6" t="s">
        <v>3774</v>
      </c>
      <c r="C465" t="s">
        <v>3775</v>
      </c>
      <c r="D465" s="7" t="s">
        <v>3776</v>
      </c>
      <c r="E465" t="s">
        <v>3777</v>
      </c>
      <c r="F465" t="s">
        <v>26</v>
      </c>
      <c r="G465" s="6"/>
      <c r="I465" s="6" t="s">
        <v>3778</v>
      </c>
      <c r="J465" t="s">
        <v>1886</v>
      </c>
      <c r="K465" t="str">
        <f t="shared" si="7"/>
        <v>2013</v>
      </c>
    </row>
    <row r="466" hidden="1" spans="1:11">
      <c r="A466" s="6">
        <v>462</v>
      </c>
      <c r="B466" s="6" t="s">
        <v>3779</v>
      </c>
      <c r="C466" t="s">
        <v>3780</v>
      </c>
      <c r="D466" s="7" t="s">
        <v>3781</v>
      </c>
      <c r="E466" t="s">
        <v>3782</v>
      </c>
      <c r="F466" t="s">
        <v>26</v>
      </c>
      <c r="G466" s="6">
        <v>5</v>
      </c>
      <c r="H466" t="s">
        <v>3770</v>
      </c>
      <c r="I466" s="6" t="s">
        <v>1749</v>
      </c>
      <c r="K466">
        <f t="shared" si="7"/>
        <v>2014</v>
      </c>
    </row>
    <row r="467" spans="1:11">
      <c r="A467" s="6">
        <v>463</v>
      </c>
      <c r="B467" s="6" t="s">
        <v>583</v>
      </c>
      <c r="C467" t="s">
        <v>584</v>
      </c>
      <c r="D467" s="7" t="s">
        <v>586</v>
      </c>
      <c r="E467" t="s">
        <v>587</v>
      </c>
      <c r="F467" t="s">
        <v>26</v>
      </c>
      <c r="G467" s="6">
        <v>5</v>
      </c>
      <c r="H467" t="s">
        <v>588</v>
      </c>
      <c r="I467" s="6" t="s">
        <v>582</v>
      </c>
      <c r="J467" t="s">
        <v>29</v>
      </c>
      <c r="K467">
        <f t="shared" si="7"/>
        <v>2019</v>
      </c>
    </row>
    <row r="468" hidden="1" spans="1:11">
      <c r="A468" s="6">
        <v>464</v>
      </c>
      <c r="B468" s="6" t="s">
        <v>257</v>
      </c>
      <c r="C468" t="s">
        <v>258</v>
      </c>
      <c r="D468" s="7" t="s">
        <v>259</v>
      </c>
      <c r="E468" t="s">
        <v>260</v>
      </c>
      <c r="F468" t="s">
        <v>26</v>
      </c>
      <c r="G468" s="6">
        <v>6</v>
      </c>
      <c r="H468" t="s">
        <v>240</v>
      </c>
      <c r="I468" s="6" t="s">
        <v>256</v>
      </c>
      <c r="J468" t="s">
        <v>29</v>
      </c>
      <c r="K468">
        <f t="shared" si="7"/>
        <v>2017</v>
      </c>
    </row>
    <row r="469" hidden="1" spans="1:11">
      <c r="A469" s="6">
        <v>465</v>
      </c>
      <c r="B469" s="6" t="s">
        <v>3783</v>
      </c>
      <c r="C469" t="s">
        <v>3784</v>
      </c>
      <c r="D469" s="7" t="s">
        <v>3785</v>
      </c>
      <c r="E469" t="s">
        <v>3786</v>
      </c>
      <c r="F469" t="s">
        <v>26</v>
      </c>
      <c r="G469" s="6">
        <v>7</v>
      </c>
      <c r="H469" t="s">
        <v>106</v>
      </c>
      <c r="I469" s="6" t="s">
        <v>1766</v>
      </c>
      <c r="J469" t="s">
        <v>29</v>
      </c>
      <c r="K469">
        <f t="shared" si="7"/>
        <v>2014</v>
      </c>
    </row>
    <row r="470" hidden="1" spans="1:11">
      <c r="A470" s="6">
        <v>466</v>
      </c>
      <c r="B470" s="6" t="s">
        <v>1718</v>
      </c>
      <c r="C470" t="s">
        <v>1719</v>
      </c>
      <c r="D470" s="7" t="s">
        <v>1720</v>
      </c>
      <c r="E470" t="s">
        <v>1721</v>
      </c>
      <c r="F470" t="s">
        <v>26</v>
      </c>
      <c r="G470" s="6"/>
      <c r="I470" s="6" t="s">
        <v>1722</v>
      </c>
      <c r="J470" t="s">
        <v>29</v>
      </c>
      <c r="K470">
        <f t="shared" si="7"/>
        <v>2012</v>
      </c>
    </row>
    <row r="471" hidden="1" spans="1:11">
      <c r="A471" s="6">
        <v>467</v>
      </c>
      <c r="B471" s="6" t="s">
        <v>199</v>
      </c>
      <c r="C471" t="s">
        <v>200</v>
      </c>
      <c r="D471" s="7" t="s">
        <v>201</v>
      </c>
      <c r="E471" t="s">
        <v>202</v>
      </c>
      <c r="F471" t="s">
        <v>26</v>
      </c>
      <c r="G471" s="6">
        <v>7</v>
      </c>
      <c r="H471" t="s">
        <v>116</v>
      </c>
      <c r="I471" s="6" t="s">
        <v>193</v>
      </c>
      <c r="J471" t="s">
        <v>29</v>
      </c>
      <c r="K471">
        <f t="shared" si="7"/>
        <v>2017</v>
      </c>
    </row>
    <row r="472" hidden="1" spans="1:11">
      <c r="A472" s="6">
        <v>468</v>
      </c>
      <c r="B472" s="6" t="s">
        <v>3787</v>
      </c>
      <c r="C472" t="s">
        <v>3788</v>
      </c>
      <c r="D472" s="7" t="s">
        <v>3789</v>
      </c>
      <c r="E472" t="s">
        <v>3790</v>
      </c>
      <c r="F472" t="s">
        <v>26</v>
      </c>
      <c r="G472" s="6"/>
      <c r="I472" s="6" t="s">
        <v>3791</v>
      </c>
      <c r="J472" t="s">
        <v>2305</v>
      </c>
      <c r="K472" t="str">
        <f t="shared" si="7"/>
        <v>2010</v>
      </c>
    </row>
    <row r="473" hidden="1" spans="1:11">
      <c r="A473" s="6">
        <v>469</v>
      </c>
      <c r="B473" s="6" t="s">
        <v>3792</v>
      </c>
      <c r="C473" t="s">
        <v>3793</v>
      </c>
      <c r="D473" s="7" t="s">
        <v>3794</v>
      </c>
      <c r="E473" t="s">
        <v>3795</v>
      </c>
      <c r="F473" t="s">
        <v>26</v>
      </c>
      <c r="G473" s="6">
        <v>6</v>
      </c>
      <c r="H473" t="s">
        <v>3244</v>
      </c>
      <c r="I473" s="6" t="s">
        <v>3571</v>
      </c>
      <c r="J473" t="s">
        <v>29</v>
      </c>
      <c r="K473">
        <f t="shared" si="7"/>
        <v>2015</v>
      </c>
    </row>
    <row r="474" spans="1:11">
      <c r="A474" s="6">
        <v>470</v>
      </c>
      <c r="B474" s="6" t="s">
        <v>499</v>
      </c>
      <c r="C474" t="s">
        <v>500</v>
      </c>
      <c r="D474" s="7" t="s">
        <v>502</v>
      </c>
      <c r="E474" t="s">
        <v>503</v>
      </c>
      <c r="F474" t="s">
        <v>26</v>
      </c>
      <c r="G474" s="6">
        <v>7</v>
      </c>
      <c r="H474" t="s">
        <v>407</v>
      </c>
      <c r="I474" s="6" t="s">
        <v>504</v>
      </c>
      <c r="J474" t="s">
        <v>29</v>
      </c>
      <c r="K474">
        <f t="shared" si="7"/>
        <v>2018</v>
      </c>
    </row>
    <row r="475" hidden="1" spans="1:11">
      <c r="A475" s="6">
        <v>471</v>
      </c>
      <c r="B475" s="6" t="s">
        <v>3796</v>
      </c>
      <c r="C475" t="s">
        <v>3797</v>
      </c>
      <c r="D475" s="7" t="s">
        <v>3798</v>
      </c>
      <c r="E475" t="s">
        <v>669</v>
      </c>
      <c r="F475" t="s">
        <v>26</v>
      </c>
      <c r="G475" s="6"/>
      <c r="I475" s="6" t="s">
        <v>2722</v>
      </c>
      <c r="J475" t="s">
        <v>29</v>
      </c>
      <c r="K475">
        <f t="shared" si="7"/>
        <v>2010</v>
      </c>
    </row>
    <row r="476" hidden="1" spans="1:11">
      <c r="A476" s="6">
        <v>472</v>
      </c>
      <c r="B476" s="6" t="s">
        <v>3799</v>
      </c>
      <c r="C476" t="s">
        <v>3800</v>
      </c>
      <c r="D476" s="7" t="s">
        <v>3801</v>
      </c>
      <c r="E476" t="s">
        <v>3802</v>
      </c>
      <c r="F476" t="s">
        <v>26</v>
      </c>
      <c r="G476" s="6"/>
      <c r="I476" s="6" t="s">
        <v>3803</v>
      </c>
      <c r="J476" t="s">
        <v>2305</v>
      </c>
      <c r="K476" t="str">
        <f t="shared" si="7"/>
        <v>2008</v>
      </c>
    </row>
    <row r="477" hidden="1" spans="1:11">
      <c r="A477" s="6">
        <v>473</v>
      </c>
      <c r="B477" s="6" t="s">
        <v>3804</v>
      </c>
      <c r="C477" t="s">
        <v>3805</v>
      </c>
      <c r="D477" s="7" t="s">
        <v>3806</v>
      </c>
      <c r="F477" t="s">
        <v>26</v>
      </c>
      <c r="G477" s="6">
        <v>7</v>
      </c>
      <c r="H477" t="s">
        <v>96</v>
      </c>
      <c r="I477" s="6" t="s">
        <v>3807</v>
      </c>
      <c r="J477" t="s">
        <v>2260</v>
      </c>
      <c r="K477">
        <f t="shared" si="7"/>
        <v>2016</v>
      </c>
    </row>
    <row r="478" hidden="1" spans="1:11">
      <c r="A478" s="6">
        <v>474</v>
      </c>
      <c r="B478" s="6" t="s">
        <v>194</v>
      </c>
      <c r="C478" t="s">
        <v>195</v>
      </c>
      <c r="D478" s="7" t="s">
        <v>196</v>
      </c>
      <c r="E478" t="s">
        <v>197</v>
      </c>
      <c r="F478" t="s">
        <v>26</v>
      </c>
      <c r="G478" s="6">
        <v>7</v>
      </c>
      <c r="H478" t="s">
        <v>198</v>
      </c>
      <c r="I478" s="6" t="s">
        <v>193</v>
      </c>
      <c r="J478" t="s">
        <v>29</v>
      </c>
      <c r="K478">
        <f t="shared" si="7"/>
        <v>2017</v>
      </c>
    </row>
    <row r="479" hidden="1" spans="1:11">
      <c r="A479" s="6">
        <v>475</v>
      </c>
      <c r="B479" s="6" t="s">
        <v>3808</v>
      </c>
      <c r="C479" t="s">
        <v>3809</v>
      </c>
      <c r="D479" s="7" t="s">
        <v>3810</v>
      </c>
      <c r="E479" t="s">
        <v>3811</v>
      </c>
      <c r="F479" t="s">
        <v>26</v>
      </c>
      <c r="G479" s="6"/>
      <c r="I479" s="6" t="s">
        <v>2345</v>
      </c>
      <c r="J479" t="s">
        <v>29</v>
      </c>
      <c r="K479">
        <f t="shared" si="7"/>
        <v>2009</v>
      </c>
    </row>
    <row r="480" hidden="1" spans="1:11">
      <c r="A480" s="6">
        <v>476</v>
      </c>
      <c r="B480" s="6" t="s">
        <v>3812</v>
      </c>
      <c r="C480" t="s">
        <v>3813</v>
      </c>
      <c r="D480" s="7" t="s">
        <v>3814</v>
      </c>
      <c r="E480" t="s">
        <v>3815</v>
      </c>
      <c r="F480" t="s">
        <v>26</v>
      </c>
      <c r="G480" s="6"/>
      <c r="I480" s="6" t="s">
        <v>1694</v>
      </c>
      <c r="J480" t="s">
        <v>2305</v>
      </c>
      <c r="K480">
        <f t="shared" si="7"/>
        <v>2009</v>
      </c>
    </row>
    <row r="481" spans="1:11">
      <c r="A481" s="6">
        <v>477</v>
      </c>
      <c r="B481" s="6" t="s">
        <v>758</v>
      </c>
      <c r="C481" t="s">
        <v>759</v>
      </c>
      <c r="D481" s="7" t="s">
        <v>761</v>
      </c>
      <c r="E481" t="s">
        <v>762</v>
      </c>
      <c r="F481" t="s">
        <v>26</v>
      </c>
      <c r="G481" s="6">
        <v>6</v>
      </c>
      <c r="H481" t="s">
        <v>763</v>
      </c>
      <c r="I481" s="6" t="s">
        <v>755</v>
      </c>
      <c r="J481" t="s">
        <v>29</v>
      </c>
      <c r="K481">
        <f t="shared" si="7"/>
        <v>2019</v>
      </c>
    </row>
    <row r="482" hidden="1" spans="1:11">
      <c r="A482" s="6">
        <v>478</v>
      </c>
      <c r="B482" s="6" t="s">
        <v>3816</v>
      </c>
      <c r="C482" t="s">
        <v>3817</v>
      </c>
      <c r="D482" s="7" t="s">
        <v>3818</v>
      </c>
      <c r="F482" t="s">
        <v>26</v>
      </c>
      <c r="G482" s="6">
        <v>5</v>
      </c>
      <c r="H482" t="s">
        <v>3819</v>
      </c>
      <c r="I482" s="6" t="s">
        <v>3820</v>
      </c>
      <c r="J482" t="s">
        <v>2305</v>
      </c>
      <c r="K482" t="str">
        <f t="shared" si="7"/>
        <v>2015</v>
      </c>
    </row>
    <row r="483" hidden="1" spans="1:11">
      <c r="A483" s="6">
        <v>479</v>
      </c>
      <c r="B483" s="6" t="s">
        <v>3821</v>
      </c>
      <c r="C483" t="s">
        <v>3822</v>
      </c>
      <c r="D483" s="7" t="s">
        <v>3823</v>
      </c>
      <c r="E483">
        <v>7523125</v>
      </c>
      <c r="F483" t="s">
        <v>26</v>
      </c>
      <c r="G483" s="6">
        <v>5</v>
      </c>
      <c r="H483" t="s">
        <v>3824</v>
      </c>
      <c r="I483" s="6" t="s">
        <v>3825</v>
      </c>
      <c r="J483" t="s">
        <v>29</v>
      </c>
      <c r="K483">
        <f t="shared" si="7"/>
        <v>2014</v>
      </c>
    </row>
    <row r="484" hidden="1" spans="1:11">
      <c r="A484" s="6">
        <v>480</v>
      </c>
      <c r="B484" s="6" t="s">
        <v>3826</v>
      </c>
      <c r="C484" t="s">
        <v>3827</v>
      </c>
      <c r="D484" s="7" t="s">
        <v>3828</v>
      </c>
      <c r="E484" t="s">
        <v>3829</v>
      </c>
      <c r="F484" t="s">
        <v>26</v>
      </c>
      <c r="G484" s="6">
        <v>5</v>
      </c>
      <c r="H484" t="s">
        <v>3830</v>
      </c>
      <c r="I484" s="6" t="s">
        <v>2748</v>
      </c>
      <c r="J484" t="s">
        <v>29</v>
      </c>
      <c r="K484">
        <f t="shared" si="7"/>
        <v>2014</v>
      </c>
    </row>
    <row r="485" hidden="1" spans="1:11">
      <c r="A485" s="6">
        <v>481</v>
      </c>
      <c r="B485" s="6" t="s">
        <v>3831</v>
      </c>
      <c r="C485" t="s">
        <v>3832</v>
      </c>
      <c r="D485" s="7" t="s">
        <v>3833</v>
      </c>
      <c r="E485" t="s">
        <v>3834</v>
      </c>
      <c r="F485" t="s">
        <v>26</v>
      </c>
      <c r="G485" s="6">
        <v>4</v>
      </c>
      <c r="H485" t="s">
        <v>3835</v>
      </c>
      <c r="I485" s="6" t="s">
        <v>362</v>
      </c>
      <c r="J485" t="s">
        <v>29</v>
      </c>
      <c r="K485">
        <f t="shared" si="7"/>
        <v>2018</v>
      </c>
    </row>
    <row r="486" hidden="1" spans="1:11">
      <c r="A486" s="6">
        <v>482</v>
      </c>
      <c r="B486" s="6" t="s">
        <v>3836</v>
      </c>
      <c r="C486" t="s">
        <v>3837</v>
      </c>
      <c r="D486" s="7" t="s">
        <v>3838</v>
      </c>
      <c r="F486" t="s">
        <v>26</v>
      </c>
      <c r="G486" s="6">
        <v>7</v>
      </c>
      <c r="H486" t="s">
        <v>3047</v>
      </c>
      <c r="I486" s="6" t="s">
        <v>1760</v>
      </c>
      <c r="J486" t="s">
        <v>29</v>
      </c>
      <c r="K486">
        <f t="shared" si="7"/>
        <v>2014</v>
      </c>
    </row>
    <row r="487" hidden="1" spans="1:11">
      <c r="A487" s="6">
        <v>483</v>
      </c>
      <c r="B487" s="6" t="s">
        <v>3839</v>
      </c>
      <c r="C487" t="s">
        <v>3840</v>
      </c>
      <c r="D487" s="7" t="s">
        <v>3841</v>
      </c>
      <c r="E487" t="s">
        <v>3842</v>
      </c>
      <c r="F487" t="s">
        <v>26</v>
      </c>
      <c r="G487" s="6">
        <v>7</v>
      </c>
      <c r="H487" t="s">
        <v>2244</v>
      </c>
      <c r="I487" s="6" t="s">
        <v>2748</v>
      </c>
      <c r="J487" t="s">
        <v>29</v>
      </c>
      <c r="K487">
        <f t="shared" si="7"/>
        <v>2014</v>
      </c>
    </row>
    <row r="488" hidden="1" spans="1:11">
      <c r="A488" s="6">
        <v>484</v>
      </c>
      <c r="B488" s="6" t="s">
        <v>3843</v>
      </c>
      <c r="C488" t="s">
        <v>3844</v>
      </c>
      <c r="D488" s="7" t="s">
        <v>3845</v>
      </c>
      <c r="E488" t="s">
        <v>3846</v>
      </c>
      <c r="F488" t="s">
        <v>26</v>
      </c>
      <c r="G488" s="6">
        <v>7</v>
      </c>
      <c r="H488" t="s">
        <v>2747</v>
      </c>
      <c r="I488" s="6" t="s">
        <v>3066</v>
      </c>
      <c r="J488" t="s">
        <v>29</v>
      </c>
      <c r="K488">
        <f t="shared" si="7"/>
        <v>2014</v>
      </c>
    </row>
    <row r="489" hidden="1" spans="1:11">
      <c r="A489" s="6">
        <v>485</v>
      </c>
      <c r="B489" s="6" t="s">
        <v>1999</v>
      </c>
      <c r="C489" t="s">
        <v>2000</v>
      </c>
      <c r="D489" s="7" t="s">
        <v>2001</v>
      </c>
      <c r="E489" t="s">
        <v>2002</v>
      </c>
      <c r="F489" t="s">
        <v>26</v>
      </c>
      <c r="G489" s="6">
        <v>7</v>
      </c>
      <c r="H489" t="s">
        <v>59</v>
      </c>
      <c r="I489" s="6" t="s">
        <v>1813</v>
      </c>
      <c r="J489" t="s">
        <v>29</v>
      </c>
      <c r="K489">
        <f t="shared" si="7"/>
        <v>2016</v>
      </c>
    </row>
    <row r="490" hidden="1" spans="1:11">
      <c r="A490" s="6">
        <v>486</v>
      </c>
      <c r="B490" s="6" t="s">
        <v>3847</v>
      </c>
      <c r="C490" t="s">
        <v>3848</v>
      </c>
      <c r="D490" s="7" t="s">
        <v>3849</v>
      </c>
      <c r="E490" t="s">
        <v>3850</v>
      </c>
      <c r="F490" t="s">
        <v>26</v>
      </c>
      <c r="G490" s="6"/>
      <c r="I490" s="6" t="s">
        <v>3608</v>
      </c>
      <c r="J490" t="s">
        <v>1886</v>
      </c>
      <c r="K490">
        <f t="shared" si="7"/>
        <v>2009</v>
      </c>
    </row>
    <row r="491" hidden="1" spans="1:11">
      <c r="A491" s="6">
        <v>487</v>
      </c>
      <c r="B491" s="6" t="s">
        <v>3851</v>
      </c>
      <c r="C491" t="s">
        <v>3852</v>
      </c>
      <c r="D491" s="7" t="s">
        <v>3853</v>
      </c>
      <c r="F491" t="s">
        <v>26</v>
      </c>
      <c r="G491" s="6"/>
      <c r="I491" s="6" t="s">
        <v>2828</v>
      </c>
      <c r="J491" t="s">
        <v>29</v>
      </c>
      <c r="K491">
        <f t="shared" si="7"/>
        <v>2012</v>
      </c>
    </row>
    <row r="492" hidden="1" spans="1:11">
      <c r="A492" s="6">
        <v>488</v>
      </c>
      <c r="B492" s="6" t="s">
        <v>2068</v>
      </c>
      <c r="C492" t="s">
        <v>2069</v>
      </c>
      <c r="D492" s="7" t="s">
        <v>3854</v>
      </c>
      <c r="E492" t="s">
        <v>2071</v>
      </c>
      <c r="F492" t="s">
        <v>26</v>
      </c>
      <c r="G492" s="6">
        <v>7</v>
      </c>
      <c r="H492" t="s">
        <v>2051</v>
      </c>
      <c r="I492" s="6" t="s">
        <v>1813</v>
      </c>
      <c r="J492" t="s">
        <v>29</v>
      </c>
      <c r="K492">
        <f t="shared" si="7"/>
        <v>2016</v>
      </c>
    </row>
    <row r="493" hidden="1" spans="1:11">
      <c r="A493" s="6">
        <v>489</v>
      </c>
      <c r="B493" s="6" t="s">
        <v>175</v>
      </c>
      <c r="C493" t="s">
        <v>176</v>
      </c>
      <c r="D493" s="7" t="s">
        <v>177</v>
      </c>
      <c r="E493" t="s">
        <v>178</v>
      </c>
      <c r="F493" t="s">
        <v>26</v>
      </c>
      <c r="G493" s="6">
        <v>7</v>
      </c>
      <c r="H493" t="s">
        <v>116</v>
      </c>
      <c r="I493" s="6" t="s">
        <v>169</v>
      </c>
      <c r="J493" t="s">
        <v>29</v>
      </c>
      <c r="K493">
        <f t="shared" si="7"/>
        <v>2017</v>
      </c>
    </row>
    <row r="494" hidden="1" spans="1:11">
      <c r="A494" s="6">
        <v>490</v>
      </c>
      <c r="B494" s="6" t="s">
        <v>3855</v>
      </c>
      <c r="C494" t="s">
        <v>3856</v>
      </c>
      <c r="D494" s="7" t="s">
        <v>3857</v>
      </c>
      <c r="E494" t="s">
        <v>3858</v>
      </c>
      <c r="F494" t="s">
        <v>26</v>
      </c>
      <c r="G494" s="6">
        <v>6</v>
      </c>
      <c r="H494" t="s">
        <v>3859</v>
      </c>
      <c r="I494" s="6" t="s">
        <v>2896</v>
      </c>
      <c r="J494" t="s">
        <v>29</v>
      </c>
      <c r="K494">
        <f t="shared" si="7"/>
        <v>2015</v>
      </c>
    </row>
    <row r="495" hidden="1" spans="1:11">
      <c r="A495" s="6">
        <v>491</v>
      </c>
      <c r="B495" s="6" t="s">
        <v>3860</v>
      </c>
      <c r="C495" t="s">
        <v>3861</v>
      </c>
      <c r="D495" s="7" t="s">
        <v>3862</v>
      </c>
      <c r="F495" t="s">
        <v>26</v>
      </c>
      <c r="G495" s="6"/>
      <c r="I495" s="6" t="s">
        <v>2877</v>
      </c>
      <c r="J495" t="s">
        <v>29</v>
      </c>
      <c r="K495">
        <f t="shared" si="7"/>
        <v>2013</v>
      </c>
    </row>
    <row r="496" hidden="1" spans="1:11">
      <c r="A496" s="6">
        <v>492</v>
      </c>
      <c r="B496" s="6" t="s">
        <v>2003</v>
      </c>
      <c r="C496" t="s">
        <v>2004</v>
      </c>
      <c r="D496" s="7" t="s">
        <v>2005</v>
      </c>
      <c r="F496" t="s">
        <v>26</v>
      </c>
      <c r="G496" s="6">
        <v>7</v>
      </c>
      <c r="H496" t="s">
        <v>2006</v>
      </c>
      <c r="I496" s="6" t="s">
        <v>2007</v>
      </c>
      <c r="J496" t="s">
        <v>29</v>
      </c>
      <c r="K496">
        <f t="shared" si="7"/>
        <v>2016</v>
      </c>
    </row>
    <row r="497" hidden="1" spans="1:11">
      <c r="A497" s="6">
        <v>493</v>
      </c>
      <c r="B497" s="6" t="s">
        <v>1808</v>
      </c>
      <c r="C497" t="s">
        <v>1809</v>
      </c>
      <c r="D497" s="7" t="s">
        <v>1810</v>
      </c>
      <c r="E497" t="s">
        <v>1811</v>
      </c>
      <c r="F497" t="s">
        <v>26</v>
      </c>
      <c r="G497" s="6">
        <v>3</v>
      </c>
      <c r="H497" t="s">
        <v>1812</v>
      </c>
      <c r="I497" s="6" t="s">
        <v>1813</v>
      </c>
      <c r="J497" t="s">
        <v>29</v>
      </c>
      <c r="K497">
        <f t="shared" si="7"/>
        <v>2016</v>
      </c>
    </row>
    <row r="498" hidden="1" spans="1:11">
      <c r="A498" s="6">
        <v>494</v>
      </c>
      <c r="B498" s="6" t="s">
        <v>3863</v>
      </c>
      <c r="C498" t="s">
        <v>3703</v>
      </c>
      <c r="D498" s="7" t="s">
        <v>3864</v>
      </c>
      <c r="E498" t="s">
        <v>3865</v>
      </c>
      <c r="F498" t="s">
        <v>26</v>
      </c>
      <c r="G498" s="6">
        <v>6</v>
      </c>
      <c r="H498" t="s">
        <v>2963</v>
      </c>
      <c r="I498" s="6" t="s">
        <v>3015</v>
      </c>
      <c r="J498" t="s">
        <v>29</v>
      </c>
      <c r="K498">
        <f t="shared" si="7"/>
        <v>2015</v>
      </c>
    </row>
    <row r="499" hidden="1" spans="1:11">
      <c r="A499" s="6">
        <v>495</v>
      </c>
      <c r="B499" s="6" t="s">
        <v>3866</v>
      </c>
      <c r="C499" t="s">
        <v>3867</v>
      </c>
      <c r="D499" s="7" t="s">
        <v>3868</v>
      </c>
      <c r="E499" t="s">
        <v>3869</v>
      </c>
      <c r="F499" t="s">
        <v>26</v>
      </c>
      <c r="G499" s="6"/>
      <c r="I499" s="6" t="s">
        <v>3451</v>
      </c>
      <c r="J499" t="s">
        <v>29</v>
      </c>
      <c r="K499">
        <f t="shared" si="7"/>
        <v>2011</v>
      </c>
    </row>
    <row r="500" spans="1:11">
      <c r="A500" s="6">
        <v>496</v>
      </c>
      <c r="B500" s="6" t="s">
        <v>279</v>
      </c>
      <c r="C500" t="s">
        <v>280</v>
      </c>
      <c r="D500" s="7" t="s">
        <v>281</v>
      </c>
      <c r="E500" t="s">
        <v>282</v>
      </c>
      <c r="F500" t="s">
        <v>26</v>
      </c>
      <c r="G500" s="6">
        <v>7</v>
      </c>
      <c r="H500" t="s">
        <v>283</v>
      </c>
      <c r="I500" s="6" t="s">
        <v>278</v>
      </c>
      <c r="J500" t="s">
        <v>29</v>
      </c>
      <c r="K500">
        <f t="shared" si="7"/>
        <v>2018</v>
      </c>
    </row>
    <row r="501" hidden="1" spans="1:11">
      <c r="A501" s="6">
        <v>497</v>
      </c>
      <c r="B501" s="6" t="s">
        <v>3870</v>
      </c>
      <c r="C501" t="s">
        <v>3871</v>
      </c>
      <c r="D501" s="7" t="s">
        <v>3872</v>
      </c>
      <c r="E501" t="s">
        <v>669</v>
      </c>
      <c r="F501" t="s">
        <v>26</v>
      </c>
      <c r="G501" s="6"/>
      <c r="I501" s="6" t="s">
        <v>1717</v>
      </c>
      <c r="J501" t="s">
        <v>29</v>
      </c>
      <c r="K501">
        <f t="shared" si="7"/>
        <v>2011</v>
      </c>
    </row>
    <row r="502" hidden="1" spans="1:11">
      <c r="A502" s="6">
        <v>498</v>
      </c>
      <c r="B502" s="6" t="s">
        <v>1744</v>
      </c>
      <c r="C502" t="s">
        <v>1745</v>
      </c>
      <c r="D502" s="7" t="s">
        <v>1746</v>
      </c>
      <c r="E502" t="s">
        <v>1747</v>
      </c>
      <c r="F502" t="s">
        <v>26</v>
      </c>
      <c r="G502" s="6">
        <v>4</v>
      </c>
      <c r="H502" t="s">
        <v>1748</v>
      </c>
      <c r="I502" s="6" t="s">
        <v>1749</v>
      </c>
      <c r="J502" t="s">
        <v>29</v>
      </c>
      <c r="K502">
        <f t="shared" si="7"/>
        <v>2014</v>
      </c>
    </row>
    <row r="503" hidden="1" spans="1:11">
      <c r="A503" s="6">
        <v>499</v>
      </c>
      <c r="B503" s="6" t="s">
        <v>97</v>
      </c>
      <c r="C503" t="s">
        <v>98</v>
      </c>
      <c r="D503" s="7" t="s">
        <v>99</v>
      </c>
      <c r="E503" t="s">
        <v>100</v>
      </c>
      <c r="F503" t="s">
        <v>26</v>
      </c>
      <c r="G503" s="6">
        <v>6</v>
      </c>
      <c r="H503" t="s">
        <v>101</v>
      </c>
      <c r="I503" s="6" t="s">
        <v>81</v>
      </c>
      <c r="J503" t="s">
        <v>29</v>
      </c>
      <c r="K503">
        <f t="shared" si="7"/>
        <v>2017</v>
      </c>
    </row>
    <row r="504" hidden="1" spans="1:11">
      <c r="A504" s="6">
        <v>500</v>
      </c>
      <c r="B504" s="6" t="s">
        <v>1854</v>
      </c>
      <c r="C504" t="s">
        <v>1855</v>
      </c>
      <c r="D504" s="7" t="s">
        <v>1856</v>
      </c>
      <c r="E504" t="s">
        <v>1857</v>
      </c>
      <c r="F504" t="s">
        <v>26</v>
      </c>
      <c r="G504" s="6">
        <v>4</v>
      </c>
      <c r="H504" t="s">
        <v>1858</v>
      </c>
      <c r="I504" s="6" t="s">
        <v>582</v>
      </c>
      <c r="J504" t="s">
        <v>29</v>
      </c>
      <c r="K504">
        <f t="shared" si="7"/>
        <v>2019</v>
      </c>
    </row>
    <row r="505" hidden="1" spans="1:11">
      <c r="A505" s="6">
        <v>501</v>
      </c>
      <c r="B505" s="6" t="s">
        <v>3873</v>
      </c>
      <c r="C505" t="s">
        <v>3874</v>
      </c>
      <c r="D505" s="7" t="s">
        <v>3875</v>
      </c>
      <c r="F505" t="s">
        <v>26</v>
      </c>
      <c r="G505" s="6"/>
      <c r="I505" s="6" t="s">
        <v>2588</v>
      </c>
      <c r="J505" t="s">
        <v>29</v>
      </c>
      <c r="K505">
        <f t="shared" si="7"/>
        <v>2013</v>
      </c>
    </row>
    <row r="506" hidden="1" spans="1:11">
      <c r="A506" s="6">
        <v>502</v>
      </c>
      <c r="B506" s="6" t="s">
        <v>3876</v>
      </c>
      <c r="C506" t="s">
        <v>3877</v>
      </c>
      <c r="D506" s="7" t="s">
        <v>3878</v>
      </c>
      <c r="F506" t="s">
        <v>26</v>
      </c>
      <c r="G506" s="6"/>
      <c r="H506" t="s">
        <v>3317</v>
      </c>
      <c r="I506" s="6" t="s">
        <v>1760</v>
      </c>
      <c r="J506" t="s">
        <v>29</v>
      </c>
      <c r="K506">
        <f t="shared" si="7"/>
        <v>2014</v>
      </c>
    </row>
    <row r="507" spans="1:11">
      <c r="A507" s="6">
        <v>503</v>
      </c>
      <c r="B507" s="6" t="s">
        <v>3879</v>
      </c>
      <c r="C507" t="s">
        <v>3880</v>
      </c>
      <c r="D507" s="7" t="s">
        <v>3881</v>
      </c>
      <c r="E507" t="s">
        <v>3882</v>
      </c>
      <c r="F507" t="s">
        <v>26</v>
      </c>
      <c r="G507" s="6">
        <v>7</v>
      </c>
      <c r="H507" t="s">
        <v>361</v>
      </c>
      <c r="I507" s="6" t="s">
        <v>3883</v>
      </c>
      <c r="J507" t="s">
        <v>2260</v>
      </c>
      <c r="K507" t="str">
        <f t="shared" si="7"/>
        <v>2018</v>
      </c>
    </row>
    <row r="508" hidden="1" spans="1:11">
      <c r="A508" s="6">
        <v>504</v>
      </c>
      <c r="B508" s="6" t="s">
        <v>3884</v>
      </c>
      <c r="C508" t="s">
        <v>3885</v>
      </c>
      <c r="D508" s="7" t="s">
        <v>3886</v>
      </c>
      <c r="F508" t="s">
        <v>26</v>
      </c>
      <c r="G508" s="6"/>
      <c r="I508" s="6" t="s">
        <v>3451</v>
      </c>
      <c r="J508" t="s">
        <v>29</v>
      </c>
      <c r="K508">
        <f t="shared" si="7"/>
        <v>2011</v>
      </c>
    </row>
    <row r="509" spans="1:11">
      <c r="A509" s="6">
        <v>505</v>
      </c>
      <c r="B509" s="6" t="s">
        <v>474</v>
      </c>
      <c r="C509" t="s">
        <v>176</v>
      </c>
      <c r="D509" s="7" t="s">
        <v>475</v>
      </c>
      <c r="E509" t="s">
        <v>476</v>
      </c>
      <c r="F509" t="s">
        <v>26</v>
      </c>
      <c r="G509" s="6">
        <v>6</v>
      </c>
      <c r="H509" t="s">
        <v>477</v>
      </c>
      <c r="I509" s="6" t="s">
        <v>470</v>
      </c>
      <c r="J509" t="s">
        <v>29</v>
      </c>
      <c r="K509">
        <f t="shared" si="7"/>
        <v>2018</v>
      </c>
    </row>
    <row r="510" hidden="1" spans="1:11">
      <c r="A510" s="6">
        <v>506</v>
      </c>
      <c r="B510" s="6" t="s">
        <v>261</v>
      </c>
      <c r="C510" t="s">
        <v>262</v>
      </c>
      <c r="D510" s="7" t="s">
        <v>263</v>
      </c>
      <c r="E510" t="s">
        <v>264</v>
      </c>
      <c r="F510" t="s">
        <v>26</v>
      </c>
      <c r="G510" s="6">
        <v>7</v>
      </c>
      <c r="H510" t="s">
        <v>59</v>
      </c>
      <c r="I510" s="6" t="s">
        <v>256</v>
      </c>
      <c r="J510" t="s">
        <v>29</v>
      </c>
      <c r="K510">
        <f t="shared" si="7"/>
        <v>2017</v>
      </c>
    </row>
    <row r="511" hidden="1" spans="1:11">
      <c r="A511" s="6">
        <v>507</v>
      </c>
      <c r="B511" s="6" t="s">
        <v>1685</v>
      </c>
      <c r="C511" t="s">
        <v>1686</v>
      </c>
      <c r="D511" s="7" t="s">
        <v>1687</v>
      </c>
      <c r="F511" t="s">
        <v>26</v>
      </c>
      <c r="G511" s="6"/>
      <c r="I511" s="6" t="s">
        <v>1689</v>
      </c>
      <c r="J511" t="s">
        <v>29</v>
      </c>
      <c r="K511">
        <f t="shared" si="7"/>
        <v>2009</v>
      </c>
    </row>
    <row r="512" hidden="1" spans="1:11">
      <c r="A512" s="6">
        <v>508</v>
      </c>
      <c r="B512" s="6" t="s">
        <v>3887</v>
      </c>
      <c r="C512" t="s">
        <v>3230</v>
      </c>
      <c r="D512" s="7" t="s">
        <v>3888</v>
      </c>
      <c r="E512" t="s">
        <v>669</v>
      </c>
      <c r="F512" t="s">
        <v>26</v>
      </c>
      <c r="G512" s="6"/>
      <c r="H512" t="s">
        <v>3889</v>
      </c>
      <c r="I512" s="6" t="s">
        <v>2993</v>
      </c>
      <c r="J512" t="s">
        <v>29</v>
      </c>
      <c r="K512">
        <f t="shared" si="7"/>
        <v>2015</v>
      </c>
    </row>
    <row r="513" spans="1:11">
      <c r="A513" s="6">
        <v>509</v>
      </c>
      <c r="B513" s="6" t="s">
        <v>378</v>
      </c>
      <c r="C513" t="s">
        <v>379</v>
      </c>
      <c r="D513" s="7" t="s">
        <v>380</v>
      </c>
      <c r="E513" t="s">
        <v>381</v>
      </c>
      <c r="F513" t="s">
        <v>26</v>
      </c>
      <c r="G513" s="6">
        <v>7</v>
      </c>
      <c r="H513" t="s">
        <v>382</v>
      </c>
      <c r="I513" s="6" t="s">
        <v>383</v>
      </c>
      <c r="J513" t="s">
        <v>29</v>
      </c>
      <c r="K513">
        <f t="shared" si="7"/>
        <v>2018</v>
      </c>
    </row>
    <row r="514" hidden="1" spans="1:11">
      <c r="A514" s="6">
        <v>510</v>
      </c>
      <c r="B514" s="6" t="s">
        <v>3890</v>
      </c>
      <c r="C514" t="s">
        <v>3747</v>
      </c>
      <c r="D514" s="7" t="s">
        <v>3891</v>
      </c>
      <c r="E514" t="s">
        <v>3892</v>
      </c>
      <c r="F514" t="s">
        <v>26</v>
      </c>
      <c r="G514" s="6"/>
      <c r="I514" s="6" t="s">
        <v>2769</v>
      </c>
      <c r="J514" t="s">
        <v>29</v>
      </c>
      <c r="K514">
        <f t="shared" si="7"/>
        <v>2012</v>
      </c>
    </row>
    <row r="515" hidden="1" spans="1:11">
      <c r="A515" s="6">
        <v>511</v>
      </c>
      <c r="B515" s="6" t="s">
        <v>2076</v>
      </c>
      <c r="C515" t="s">
        <v>2077</v>
      </c>
      <c r="D515" s="7" t="s">
        <v>2078</v>
      </c>
      <c r="E515">
        <v>70393887</v>
      </c>
      <c r="F515" t="s">
        <v>26</v>
      </c>
      <c r="G515" s="6">
        <v>6</v>
      </c>
      <c r="H515" t="s">
        <v>2079</v>
      </c>
      <c r="I515" s="6" t="s">
        <v>1796</v>
      </c>
      <c r="J515" t="s">
        <v>29</v>
      </c>
      <c r="K515">
        <f t="shared" si="7"/>
        <v>2016</v>
      </c>
    </row>
    <row r="516" spans="1:11">
      <c r="A516" s="6">
        <v>512</v>
      </c>
      <c r="B516" s="6" t="s">
        <v>368</v>
      </c>
      <c r="C516" t="s">
        <v>369</v>
      </c>
      <c r="D516" s="7" t="s">
        <v>370</v>
      </c>
      <c r="E516" t="s">
        <v>371</v>
      </c>
      <c r="F516" t="s">
        <v>26</v>
      </c>
      <c r="G516" s="6">
        <v>5</v>
      </c>
      <c r="H516" t="s">
        <v>372</v>
      </c>
      <c r="I516" s="6" t="s">
        <v>362</v>
      </c>
      <c r="J516" t="s">
        <v>29</v>
      </c>
      <c r="K516">
        <f t="shared" si="7"/>
        <v>2018</v>
      </c>
    </row>
    <row r="517" hidden="1" spans="1:11">
      <c r="A517" s="6">
        <v>513</v>
      </c>
      <c r="B517" s="6" t="s">
        <v>1690</v>
      </c>
      <c r="C517" t="s">
        <v>1691</v>
      </c>
      <c r="D517" s="7" t="s">
        <v>1692</v>
      </c>
      <c r="E517" t="s">
        <v>1693</v>
      </c>
      <c r="F517" t="s">
        <v>26</v>
      </c>
      <c r="G517" s="6"/>
      <c r="I517" s="6" t="s">
        <v>1694</v>
      </c>
      <c r="J517" t="s">
        <v>29</v>
      </c>
      <c r="K517">
        <f t="shared" si="7"/>
        <v>2009</v>
      </c>
    </row>
    <row r="518" spans="1:11">
      <c r="A518" s="6">
        <v>514</v>
      </c>
      <c r="B518" s="6" t="s">
        <v>678</v>
      </c>
      <c r="C518" t="s">
        <v>679</v>
      </c>
      <c r="D518" s="7" t="s">
        <v>680</v>
      </c>
      <c r="E518" t="s">
        <v>681</v>
      </c>
      <c r="F518" t="s">
        <v>26</v>
      </c>
      <c r="G518" s="6">
        <v>6</v>
      </c>
      <c r="H518" t="s">
        <v>682</v>
      </c>
      <c r="I518" s="6" t="s">
        <v>683</v>
      </c>
      <c r="J518" t="s">
        <v>29</v>
      </c>
      <c r="K518">
        <f t="shared" ref="K518:K581" si="8">IFERROR(YEAR(I518),RIGHT(I518,4))</f>
        <v>2019</v>
      </c>
    </row>
    <row r="519" hidden="1" spans="1:11">
      <c r="A519" s="6">
        <v>515</v>
      </c>
      <c r="B519" s="6" t="s">
        <v>3893</v>
      </c>
      <c r="C519" t="s">
        <v>2629</v>
      </c>
      <c r="D519" s="7" t="s">
        <v>3894</v>
      </c>
      <c r="E519" t="s">
        <v>3895</v>
      </c>
      <c r="F519" t="s">
        <v>26</v>
      </c>
      <c r="G519" s="6">
        <v>7</v>
      </c>
      <c r="H519" t="s">
        <v>3047</v>
      </c>
      <c r="I519" s="6" t="s">
        <v>1776</v>
      </c>
      <c r="J519" t="s">
        <v>29</v>
      </c>
      <c r="K519">
        <f t="shared" si="8"/>
        <v>2015</v>
      </c>
    </row>
    <row r="520" hidden="1" spans="1:11">
      <c r="A520" s="6">
        <v>516</v>
      </c>
      <c r="B520" s="6" t="s">
        <v>3896</v>
      </c>
      <c r="C520" t="s">
        <v>3897</v>
      </c>
      <c r="D520" s="7" t="s">
        <v>3898</v>
      </c>
      <c r="E520" t="s">
        <v>669</v>
      </c>
      <c r="F520" t="s">
        <v>26</v>
      </c>
      <c r="G520" s="6">
        <v>5</v>
      </c>
      <c r="H520" t="s">
        <v>1539</v>
      </c>
      <c r="I520" s="6" t="s">
        <v>3899</v>
      </c>
      <c r="J520" t="s">
        <v>2305</v>
      </c>
      <c r="K520">
        <f t="shared" si="8"/>
        <v>2015</v>
      </c>
    </row>
    <row r="521" hidden="1" spans="1:11">
      <c r="A521" s="6">
        <v>517</v>
      </c>
      <c r="B521" s="6" t="s">
        <v>3900</v>
      </c>
      <c r="C521" t="s">
        <v>3901</v>
      </c>
      <c r="D521" s="7" t="s">
        <v>3902</v>
      </c>
      <c r="E521" t="s">
        <v>3903</v>
      </c>
      <c r="F521" t="s">
        <v>26</v>
      </c>
      <c r="G521" s="6"/>
      <c r="I521" s="6" t="s">
        <v>3520</v>
      </c>
      <c r="J521" t="s">
        <v>29</v>
      </c>
      <c r="K521">
        <f t="shared" si="8"/>
        <v>2009</v>
      </c>
    </row>
    <row r="522" hidden="1" spans="1:11">
      <c r="A522" s="6">
        <v>518</v>
      </c>
      <c r="B522" s="6" t="s">
        <v>3904</v>
      </c>
      <c r="C522" t="s">
        <v>3905</v>
      </c>
      <c r="D522" s="7" t="s">
        <v>3906</v>
      </c>
      <c r="E522" t="s">
        <v>3907</v>
      </c>
      <c r="F522" t="s">
        <v>26</v>
      </c>
      <c r="G522" s="6">
        <v>7</v>
      </c>
      <c r="H522" t="s">
        <v>1082</v>
      </c>
      <c r="I522" s="6" t="s">
        <v>1760</v>
      </c>
      <c r="J522" t="s">
        <v>29</v>
      </c>
      <c r="K522">
        <f t="shared" si="8"/>
        <v>2014</v>
      </c>
    </row>
    <row r="523" hidden="1" spans="1:11">
      <c r="A523" s="6">
        <v>519</v>
      </c>
      <c r="B523" s="6" t="s">
        <v>3908</v>
      </c>
      <c r="C523" t="s">
        <v>3909</v>
      </c>
      <c r="D523" s="7" t="s">
        <v>3910</v>
      </c>
      <c r="F523" t="s">
        <v>26</v>
      </c>
      <c r="G523" s="6"/>
      <c r="I523" s="6" t="s">
        <v>2592</v>
      </c>
      <c r="J523" t="s">
        <v>29</v>
      </c>
      <c r="K523">
        <f t="shared" si="8"/>
        <v>2010</v>
      </c>
    </row>
    <row r="524" hidden="1" spans="1:11">
      <c r="A524" s="6">
        <v>520</v>
      </c>
      <c r="B524" s="6" t="s">
        <v>3911</v>
      </c>
      <c r="C524" t="s">
        <v>3912</v>
      </c>
      <c r="D524" s="7" t="s">
        <v>3913</v>
      </c>
      <c r="E524" t="s">
        <v>3184</v>
      </c>
      <c r="F524" t="s">
        <v>26</v>
      </c>
      <c r="G524" s="6"/>
      <c r="I524" s="6" t="s">
        <v>3914</v>
      </c>
      <c r="J524" t="s">
        <v>2305</v>
      </c>
      <c r="K524">
        <f t="shared" si="8"/>
        <v>2011</v>
      </c>
    </row>
    <row r="525" spans="1:11">
      <c r="A525" s="6">
        <v>521</v>
      </c>
      <c r="B525" s="6" t="s">
        <v>534</v>
      </c>
      <c r="C525" t="s">
        <v>535</v>
      </c>
      <c r="D525" s="7" t="s">
        <v>537</v>
      </c>
      <c r="E525" t="s">
        <v>538</v>
      </c>
      <c r="F525" t="s">
        <v>26</v>
      </c>
      <c r="G525" s="6">
        <v>6</v>
      </c>
      <c r="H525" t="s">
        <v>539</v>
      </c>
      <c r="I525" s="6" t="s">
        <v>531</v>
      </c>
      <c r="J525" t="s">
        <v>29</v>
      </c>
      <c r="K525">
        <f t="shared" si="8"/>
        <v>2019</v>
      </c>
    </row>
    <row r="526" hidden="1" spans="1:11">
      <c r="A526" s="6">
        <v>522</v>
      </c>
      <c r="B526" s="6" t="s">
        <v>3915</v>
      </c>
      <c r="C526" t="s">
        <v>3916</v>
      </c>
      <c r="D526" s="7" t="s">
        <v>3917</v>
      </c>
      <c r="E526" t="s">
        <v>3918</v>
      </c>
      <c r="F526" t="s">
        <v>26</v>
      </c>
      <c r="G526" s="6"/>
      <c r="I526" s="6" t="s">
        <v>1733</v>
      </c>
      <c r="J526" t="s">
        <v>29</v>
      </c>
      <c r="K526">
        <f t="shared" si="8"/>
        <v>2013</v>
      </c>
    </row>
    <row r="527" hidden="1" spans="1:11">
      <c r="A527" s="6">
        <v>523</v>
      </c>
      <c r="B527" s="6" t="s">
        <v>3919</v>
      </c>
      <c r="C527" t="s">
        <v>3920</v>
      </c>
      <c r="D527" s="7" t="s">
        <v>3921</v>
      </c>
      <c r="F527" t="s">
        <v>26</v>
      </c>
      <c r="G527" s="6"/>
      <c r="I527" s="6" t="s">
        <v>2634</v>
      </c>
      <c r="J527" t="s">
        <v>29</v>
      </c>
      <c r="K527">
        <f t="shared" si="8"/>
        <v>2011</v>
      </c>
    </row>
    <row r="528" hidden="1" spans="1:11">
      <c r="A528" s="6">
        <v>524</v>
      </c>
      <c r="B528" s="6" t="s">
        <v>3922</v>
      </c>
      <c r="C528" t="s">
        <v>3923</v>
      </c>
      <c r="D528" s="7" t="s">
        <v>3924</v>
      </c>
      <c r="F528" t="s">
        <v>26</v>
      </c>
      <c r="G528" s="6"/>
      <c r="I528" s="6" t="s">
        <v>2562</v>
      </c>
      <c r="J528" t="s">
        <v>29</v>
      </c>
      <c r="K528">
        <f t="shared" si="8"/>
        <v>2009</v>
      </c>
    </row>
    <row r="529" hidden="1" spans="1:11">
      <c r="A529" s="6">
        <v>525</v>
      </c>
      <c r="B529" s="6" t="s">
        <v>3925</v>
      </c>
      <c r="C529" t="s">
        <v>3926</v>
      </c>
      <c r="D529" s="7" t="s">
        <v>3927</v>
      </c>
      <c r="E529" t="s">
        <v>3928</v>
      </c>
      <c r="F529" t="s">
        <v>26</v>
      </c>
      <c r="G529" s="6">
        <v>7</v>
      </c>
      <c r="H529" t="s">
        <v>3929</v>
      </c>
      <c r="I529" s="6" t="s">
        <v>2668</v>
      </c>
      <c r="J529" t="s">
        <v>29</v>
      </c>
      <c r="K529">
        <f t="shared" si="8"/>
        <v>2015</v>
      </c>
    </row>
    <row r="530" hidden="1" spans="1:11">
      <c r="A530" s="6">
        <v>526</v>
      </c>
      <c r="B530" s="6" t="s">
        <v>3930</v>
      </c>
      <c r="C530" t="s">
        <v>3931</v>
      </c>
      <c r="D530" s="7" t="s">
        <v>3932</v>
      </c>
      <c r="E530">
        <v>5664764</v>
      </c>
      <c r="F530" t="s">
        <v>26</v>
      </c>
      <c r="G530" s="6"/>
      <c r="I530" s="6" t="s">
        <v>2364</v>
      </c>
      <c r="J530" t="s">
        <v>29</v>
      </c>
      <c r="K530">
        <f t="shared" si="8"/>
        <v>2008</v>
      </c>
    </row>
    <row r="531" hidden="1" spans="1:11">
      <c r="A531" s="6">
        <v>527</v>
      </c>
      <c r="B531" s="6" t="s">
        <v>3933</v>
      </c>
      <c r="C531" t="s">
        <v>3934</v>
      </c>
      <c r="D531" s="7" t="s">
        <v>3935</v>
      </c>
      <c r="E531">
        <v>8292283</v>
      </c>
      <c r="F531" t="s">
        <v>26</v>
      </c>
      <c r="G531" s="6"/>
      <c r="I531" s="6" t="s">
        <v>2592</v>
      </c>
      <c r="J531" t="s">
        <v>29</v>
      </c>
      <c r="K531">
        <f t="shared" si="8"/>
        <v>2010</v>
      </c>
    </row>
    <row r="532" hidden="1" spans="1:11">
      <c r="A532" s="6">
        <v>528</v>
      </c>
      <c r="B532" s="6" t="s">
        <v>3936</v>
      </c>
      <c r="C532" t="s">
        <v>3937</v>
      </c>
      <c r="D532" s="7" t="s">
        <v>3938</v>
      </c>
      <c r="E532" t="s">
        <v>3939</v>
      </c>
      <c r="F532" t="s">
        <v>26</v>
      </c>
      <c r="G532" s="6">
        <v>7</v>
      </c>
      <c r="H532" t="s">
        <v>75</v>
      </c>
      <c r="I532" s="6" t="s">
        <v>3940</v>
      </c>
      <c r="J532" t="s">
        <v>2260</v>
      </c>
      <c r="K532" t="str">
        <f t="shared" si="8"/>
        <v>2017</v>
      </c>
    </row>
    <row r="533" spans="1:11">
      <c r="A533" s="6">
        <v>529</v>
      </c>
      <c r="B533" s="6" t="s">
        <v>984</v>
      </c>
      <c r="C533" t="s">
        <v>985</v>
      </c>
      <c r="D533" s="7" t="s">
        <v>987</v>
      </c>
      <c r="E533" t="s">
        <v>988</v>
      </c>
      <c r="F533" t="s">
        <v>26</v>
      </c>
      <c r="G533" s="6">
        <v>7</v>
      </c>
      <c r="H533" t="s">
        <v>899</v>
      </c>
      <c r="I533" s="6" t="s">
        <v>989</v>
      </c>
      <c r="J533" t="s">
        <v>29</v>
      </c>
      <c r="K533">
        <f t="shared" si="8"/>
        <v>2020</v>
      </c>
    </row>
    <row r="534" hidden="1" spans="1:11">
      <c r="A534" s="6">
        <v>530</v>
      </c>
      <c r="B534" s="6" t="s">
        <v>2228</v>
      </c>
      <c r="C534" t="s">
        <v>2229</v>
      </c>
      <c r="D534" s="7" t="s">
        <v>2230</v>
      </c>
      <c r="E534" t="s">
        <v>2231</v>
      </c>
      <c r="F534" t="s">
        <v>26</v>
      </c>
      <c r="G534" s="6">
        <v>7</v>
      </c>
      <c r="H534" t="s">
        <v>2125</v>
      </c>
      <c r="I534" s="6" t="s">
        <v>1813</v>
      </c>
      <c r="J534" t="s">
        <v>29</v>
      </c>
      <c r="K534">
        <f t="shared" si="8"/>
        <v>2016</v>
      </c>
    </row>
    <row r="535" spans="1:11">
      <c r="A535" s="6">
        <v>531</v>
      </c>
      <c r="B535" s="6" t="s">
        <v>591</v>
      </c>
      <c r="C535" t="s">
        <v>592</v>
      </c>
      <c r="D535" s="7" t="s">
        <v>594</v>
      </c>
      <c r="E535" t="s">
        <v>595</v>
      </c>
      <c r="F535" t="s">
        <v>26</v>
      </c>
      <c r="G535" s="6">
        <v>7</v>
      </c>
      <c r="H535" t="s">
        <v>407</v>
      </c>
      <c r="I535" s="6" t="s">
        <v>582</v>
      </c>
      <c r="J535" t="s">
        <v>29</v>
      </c>
      <c r="K535">
        <f t="shared" si="8"/>
        <v>2019</v>
      </c>
    </row>
    <row r="536" hidden="1" spans="1:11">
      <c r="A536" s="6">
        <v>532</v>
      </c>
      <c r="B536" s="6" t="s">
        <v>3941</v>
      </c>
      <c r="C536" t="s">
        <v>3942</v>
      </c>
      <c r="D536" s="7" t="s">
        <v>3943</v>
      </c>
      <c r="E536" t="s">
        <v>3944</v>
      </c>
      <c r="F536" t="s">
        <v>26</v>
      </c>
      <c r="G536" s="6"/>
      <c r="I536" s="6" t="s">
        <v>3945</v>
      </c>
      <c r="J536" t="s">
        <v>2305</v>
      </c>
      <c r="K536" t="str">
        <f t="shared" si="8"/>
        <v>2013</v>
      </c>
    </row>
    <row r="537" hidden="1" spans="1:11">
      <c r="A537" s="6">
        <v>533</v>
      </c>
      <c r="B537" s="6" t="s">
        <v>3946</v>
      </c>
      <c r="C537" t="s">
        <v>3947</v>
      </c>
      <c r="D537" s="7" t="s">
        <v>3948</v>
      </c>
      <c r="E537" t="s">
        <v>669</v>
      </c>
      <c r="F537" t="s">
        <v>26</v>
      </c>
      <c r="G537" s="6">
        <v>7</v>
      </c>
      <c r="H537" t="s">
        <v>1082</v>
      </c>
      <c r="I537" s="6" t="s">
        <v>3015</v>
      </c>
      <c r="J537" t="s">
        <v>29</v>
      </c>
      <c r="K537">
        <f t="shared" si="8"/>
        <v>2015</v>
      </c>
    </row>
    <row r="538" spans="1:11">
      <c r="A538" s="6">
        <v>534</v>
      </c>
      <c r="B538" s="6" t="s">
        <v>894</v>
      </c>
      <c r="C538" t="s">
        <v>895</v>
      </c>
      <c r="D538" s="7" t="s">
        <v>897</v>
      </c>
      <c r="E538" t="s">
        <v>898</v>
      </c>
      <c r="F538" t="s">
        <v>26</v>
      </c>
      <c r="G538" s="6">
        <v>7</v>
      </c>
      <c r="H538" t="s">
        <v>899</v>
      </c>
      <c r="I538" s="6" t="s">
        <v>900</v>
      </c>
      <c r="J538" t="s">
        <v>29</v>
      </c>
      <c r="K538">
        <f t="shared" si="8"/>
        <v>2020</v>
      </c>
    </row>
    <row r="539" hidden="1" spans="1:11">
      <c r="A539" s="6">
        <v>535</v>
      </c>
      <c r="B539" s="6" t="s">
        <v>3949</v>
      </c>
      <c r="C539" t="s">
        <v>3950</v>
      </c>
      <c r="D539" s="7" t="s">
        <v>3951</v>
      </c>
      <c r="E539" t="s">
        <v>3952</v>
      </c>
      <c r="F539" t="s">
        <v>26</v>
      </c>
      <c r="G539" s="6"/>
      <c r="I539" s="6" t="s">
        <v>2792</v>
      </c>
      <c r="J539" t="s">
        <v>29</v>
      </c>
      <c r="K539">
        <f t="shared" si="8"/>
        <v>2013</v>
      </c>
    </row>
    <row r="540" hidden="1" spans="1:11">
      <c r="A540" s="6">
        <v>536</v>
      </c>
      <c r="B540" s="6" t="s">
        <v>3953</v>
      </c>
      <c r="C540" t="s">
        <v>3954</v>
      </c>
      <c r="D540" s="7" t="s">
        <v>3955</v>
      </c>
      <c r="F540" t="s">
        <v>26</v>
      </c>
      <c r="G540" s="6"/>
      <c r="I540" s="6" t="s">
        <v>2433</v>
      </c>
      <c r="J540" t="s">
        <v>1891</v>
      </c>
      <c r="K540">
        <f t="shared" si="8"/>
        <v>2011</v>
      </c>
    </row>
    <row r="541" hidden="1" spans="1:11">
      <c r="A541" s="6">
        <v>537</v>
      </c>
      <c r="B541" s="6" t="s">
        <v>1680</v>
      </c>
      <c r="C541" t="s">
        <v>1681</v>
      </c>
      <c r="D541" s="7" t="s">
        <v>1682</v>
      </c>
      <c r="F541" t="s">
        <v>26</v>
      </c>
      <c r="G541" s="6"/>
      <c r="I541" s="6" t="s">
        <v>1684</v>
      </c>
      <c r="J541" t="s">
        <v>29</v>
      </c>
      <c r="K541">
        <f t="shared" si="8"/>
        <v>2008</v>
      </c>
    </row>
    <row r="542" hidden="1" spans="1:11">
      <c r="A542" s="6">
        <v>538</v>
      </c>
      <c r="B542" s="6" t="s">
        <v>3956</v>
      </c>
      <c r="C542" t="s">
        <v>3957</v>
      </c>
      <c r="D542" s="7" t="s">
        <v>3958</v>
      </c>
      <c r="E542" t="s">
        <v>3959</v>
      </c>
      <c r="F542" t="s">
        <v>26</v>
      </c>
      <c r="G542" s="6"/>
      <c r="I542" s="6" t="s">
        <v>1707</v>
      </c>
      <c r="J542" t="s">
        <v>2305</v>
      </c>
      <c r="K542">
        <f t="shared" si="8"/>
        <v>2010</v>
      </c>
    </row>
    <row r="543" spans="1:11">
      <c r="A543" s="6">
        <v>539</v>
      </c>
      <c r="B543" s="6" t="s">
        <v>621</v>
      </c>
      <c r="C543" t="s">
        <v>622</v>
      </c>
      <c r="D543" s="7" t="s">
        <v>624</v>
      </c>
      <c r="E543" t="s">
        <v>625</v>
      </c>
      <c r="F543" t="s">
        <v>26</v>
      </c>
      <c r="G543" s="6">
        <v>7</v>
      </c>
      <c r="H543" t="s">
        <v>626</v>
      </c>
      <c r="I543" s="6" t="s">
        <v>627</v>
      </c>
      <c r="J543" t="s">
        <v>29</v>
      </c>
      <c r="K543">
        <f t="shared" si="8"/>
        <v>2019</v>
      </c>
    </row>
    <row r="544" hidden="1" spans="1:11">
      <c r="A544" s="6">
        <v>540</v>
      </c>
      <c r="B544" s="6" t="s">
        <v>1961</v>
      </c>
      <c r="C544" t="s">
        <v>1962</v>
      </c>
      <c r="D544" s="7" t="s">
        <v>1963</v>
      </c>
      <c r="E544" t="s">
        <v>1964</v>
      </c>
      <c r="F544" t="s">
        <v>26</v>
      </c>
      <c r="G544" s="6">
        <v>5</v>
      </c>
      <c r="H544" t="s">
        <v>1965</v>
      </c>
      <c r="I544" s="6" t="s">
        <v>1791</v>
      </c>
      <c r="J544" t="s">
        <v>29</v>
      </c>
      <c r="K544">
        <f t="shared" si="8"/>
        <v>2016</v>
      </c>
    </row>
    <row r="545" hidden="1" spans="1:11">
      <c r="A545" s="6">
        <v>541</v>
      </c>
      <c r="B545" s="6" t="s">
        <v>3960</v>
      </c>
      <c r="C545" t="s">
        <v>3961</v>
      </c>
      <c r="D545" s="7" t="s">
        <v>3962</v>
      </c>
      <c r="E545" t="s">
        <v>3963</v>
      </c>
      <c r="F545" t="s">
        <v>26</v>
      </c>
      <c r="G545" s="6">
        <v>5</v>
      </c>
      <c r="H545" t="s">
        <v>3964</v>
      </c>
      <c r="I545" s="6" t="s">
        <v>3213</v>
      </c>
      <c r="J545" t="s">
        <v>29</v>
      </c>
      <c r="K545">
        <f t="shared" si="8"/>
        <v>2015</v>
      </c>
    </row>
    <row r="546" spans="1:11">
      <c r="A546" s="6">
        <v>542</v>
      </c>
      <c r="B546" s="6" t="s">
        <v>542</v>
      </c>
      <c r="C546" t="s">
        <v>543</v>
      </c>
      <c r="D546" s="7" t="s">
        <v>545</v>
      </c>
      <c r="E546" t="s">
        <v>546</v>
      </c>
      <c r="F546" t="s">
        <v>26</v>
      </c>
      <c r="G546" s="6">
        <v>6</v>
      </c>
      <c r="H546" t="s">
        <v>547</v>
      </c>
      <c r="I546" s="6" t="s">
        <v>531</v>
      </c>
      <c r="J546" t="s">
        <v>29</v>
      </c>
      <c r="K546">
        <f t="shared" si="8"/>
        <v>2019</v>
      </c>
    </row>
    <row r="547" hidden="1" spans="1:11">
      <c r="A547" s="6">
        <v>543</v>
      </c>
      <c r="B547" s="6" t="s">
        <v>1708</v>
      </c>
      <c r="C547" t="s">
        <v>1709</v>
      </c>
      <c r="D547" s="7" t="s">
        <v>1710</v>
      </c>
      <c r="E547" t="s">
        <v>1711</v>
      </c>
      <c r="F547" t="s">
        <v>26</v>
      </c>
      <c r="G547" s="6"/>
      <c r="I547" s="6" t="s">
        <v>1712</v>
      </c>
      <c r="J547" t="s">
        <v>29</v>
      </c>
      <c r="K547">
        <f t="shared" si="8"/>
        <v>2011</v>
      </c>
    </row>
    <row r="548" spans="1:11">
      <c r="A548" s="6">
        <v>544</v>
      </c>
      <c r="B548" s="6" t="s">
        <v>699</v>
      </c>
      <c r="C548" t="s">
        <v>700</v>
      </c>
      <c r="D548" s="7" t="s">
        <v>702</v>
      </c>
      <c r="E548" t="s">
        <v>703</v>
      </c>
      <c r="F548" t="s">
        <v>26</v>
      </c>
      <c r="G548" s="6">
        <v>7</v>
      </c>
      <c r="H548" t="s">
        <v>317</v>
      </c>
      <c r="I548" s="6" t="s">
        <v>704</v>
      </c>
      <c r="J548" t="s">
        <v>29</v>
      </c>
      <c r="K548">
        <f t="shared" si="8"/>
        <v>2019</v>
      </c>
    </row>
    <row r="549" hidden="1" spans="1:11">
      <c r="A549" s="6">
        <v>545</v>
      </c>
      <c r="B549" s="6" t="s">
        <v>2056</v>
      </c>
      <c r="C549" t="s">
        <v>2057</v>
      </c>
      <c r="D549" s="7" t="s">
        <v>2058</v>
      </c>
      <c r="E549" t="s">
        <v>2059</v>
      </c>
      <c r="F549" t="s">
        <v>26</v>
      </c>
      <c r="G549" s="6">
        <v>5</v>
      </c>
      <c r="H549" t="s">
        <v>2060</v>
      </c>
      <c r="I549" s="6" t="s">
        <v>1994</v>
      </c>
      <c r="J549" t="s">
        <v>29</v>
      </c>
      <c r="K549">
        <f t="shared" si="8"/>
        <v>2016</v>
      </c>
    </row>
    <row r="550" spans="1:11">
      <c r="A550" s="6">
        <v>546</v>
      </c>
      <c r="B550" s="6" t="s">
        <v>321</v>
      </c>
      <c r="C550" t="s">
        <v>322</v>
      </c>
      <c r="D550" s="7" t="s">
        <v>323</v>
      </c>
      <c r="E550" t="s">
        <v>324</v>
      </c>
      <c r="F550" t="s">
        <v>26</v>
      </c>
      <c r="G550" s="6">
        <v>7</v>
      </c>
      <c r="H550" t="s">
        <v>325</v>
      </c>
      <c r="I550" s="6" t="s">
        <v>326</v>
      </c>
      <c r="J550" t="s">
        <v>29</v>
      </c>
      <c r="K550">
        <f t="shared" si="8"/>
        <v>2018</v>
      </c>
    </row>
    <row r="551" hidden="1" spans="1:11">
      <c r="A551" s="6">
        <v>547</v>
      </c>
      <c r="B551" s="6" t="s">
        <v>3965</v>
      </c>
      <c r="C551" t="s">
        <v>3966</v>
      </c>
      <c r="D551" s="7" t="s">
        <v>3967</v>
      </c>
      <c r="F551" t="s">
        <v>26</v>
      </c>
      <c r="G551" s="6"/>
      <c r="I551" s="6" t="s">
        <v>3968</v>
      </c>
      <c r="J551" t="s">
        <v>2305</v>
      </c>
      <c r="K551">
        <f t="shared" si="8"/>
        <v>2013</v>
      </c>
    </row>
    <row r="552" hidden="1" spans="1:11">
      <c r="A552" s="6">
        <v>548</v>
      </c>
      <c r="B552" s="6" t="s">
        <v>3969</v>
      </c>
      <c r="C552" t="s">
        <v>3970</v>
      </c>
      <c r="D552" s="7" t="s">
        <v>3971</v>
      </c>
      <c r="E552" t="s">
        <v>3972</v>
      </c>
      <c r="F552" t="s">
        <v>26</v>
      </c>
      <c r="G552" s="6">
        <v>7</v>
      </c>
      <c r="H552" t="s">
        <v>2623</v>
      </c>
      <c r="I552" s="6" t="s">
        <v>1782</v>
      </c>
      <c r="J552" t="s">
        <v>29</v>
      </c>
      <c r="K552">
        <f t="shared" si="8"/>
        <v>2015</v>
      </c>
    </row>
    <row r="553" hidden="1" spans="1:11">
      <c r="A553" s="6">
        <v>549</v>
      </c>
      <c r="B553" s="6" t="s">
        <v>3973</v>
      </c>
      <c r="C553" t="s">
        <v>1327</v>
      </c>
      <c r="D553" s="7" t="s">
        <v>3974</v>
      </c>
      <c r="E553" t="s">
        <v>2235</v>
      </c>
      <c r="F553" t="s">
        <v>26</v>
      </c>
      <c r="G553" s="6">
        <v>6</v>
      </c>
      <c r="H553" t="s">
        <v>3053</v>
      </c>
      <c r="I553" s="6" t="s">
        <v>1771</v>
      </c>
      <c r="J553" t="s">
        <v>1891</v>
      </c>
      <c r="K553">
        <f t="shared" si="8"/>
        <v>2015</v>
      </c>
    </row>
    <row r="554" spans="1:11">
      <c r="A554" s="6">
        <v>550</v>
      </c>
      <c r="B554" s="6" t="s">
        <v>399</v>
      </c>
      <c r="C554" t="s">
        <v>400</v>
      </c>
      <c r="D554" s="7" t="s">
        <v>401</v>
      </c>
      <c r="F554" t="s">
        <v>26</v>
      </c>
      <c r="G554" s="6"/>
      <c r="I554" s="6" t="s">
        <v>402</v>
      </c>
      <c r="J554" t="s">
        <v>29</v>
      </c>
      <c r="K554">
        <f t="shared" si="8"/>
        <v>2018</v>
      </c>
    </row>
    <row r="555" spans="1:11">
      <c r="A555" s="6">
        <v>551</v>
      </c>
      <c r="B555" s="6" t="s">
        <v>1016</v>
      </c>
      <c r="C555" t="s">
        <v>1017</v>
      </c>
      <c r="D555" s="7" t="s">
        <v>1019</v>
      </c>
      <c r="E555" t="s">
        <v>1020</v>
      </c>
      <c r="F555" t="s">
        <v>26</v>
      </c>
      <c r="G555" s="6">
        <v>5</v>
      </c>
      <c r="H555" t="s">
        <v>1021</v>
      </c>
      <c r="I555" s="6" t="s">
        <v>1011</v>
      </c>
      <c r="J555" t="s">
        <v>29</v>
      </c>
      <c r="K555">
        <f t="shared" si="8"/>
        <v>2020</v>
      </c>
    </row>
    <row r="556" hidden="1" spans="1:11">
      <c r="A556" s="6">
        <v>552</v>
      </c>
      <c r="B556" s="6" t="s">
        <v>3975</v>
      </c>
      <c r="C556" t="s">
        <v>1007</v>
      </c>
      <c r="D556" s="7" t="s">
        <v>3976</v>
      </c>
      <c r="E556" t="s">
        <v>3977</v>
      </c>
      <c r="F556" t="s">
        <v>26</v>
      </c>
      <c r="G556" s="6">
        <v>7</v>
      </c>
      <c r="H556" t="s">
        <v>2380</v>
      </c>
      <c r="I556" s="6" t="s">
        <v>1782</v>
      </c>
      <c r="J556" t="s">
        <v>29</v>
      </c>
      <c r="K556">
        <f t="shared" si="8"/>
        <v>2015</v>
      </c>
    </row>
    <row r="557" spans="1:11">
      <c r="A557" s="6">
        <v>553</v>
      </c>
      <c r="B557" s="6" t="s">
        <v>1027</v>
      </c>
      <c r="C557" t="s">
        <v>1028</v>
      </c>
      <c r="D557" s="7" t="s">
        <v>1030</v>
      </c>
      <c r="E557" t="s">
        <v>1031</v>
      </c>
      <c r="F557" t="s">
        <v>26</v>
      </c>
      <c r="G557" s="6">
        <v>7</v>
      </c>
      <c r="H557" t="s">
        <v>820</v>
      </c>
      <c r="I557" s="6" t="s">
        <v>1032</v>
      </c>
      <c r="J557" t="s">
        <v>29</v>
      </c>
      <c r="K557">
        <f t="shared" si="8"/>
        <v>2020</v>
      </c>
    </row>
    <row r="558" hidden="1" spans="1:11">
      <c r="A558" s="6">
        <v>554</v>
      </c>
      <c r="B558" s="6" t="s">
        <v>1802</v>
      </c>
      <c r="C558" t="s">
        <v>1803</v>
      </c>
      <c r="D558" s="7" t="s">
        <v>1804</v>
      </c>
      <c r="E558" t="s">
        <v>1805</v>
      </c>
      <c r="F558" t="s">
        <v>26</v>
      </c>
      <c r="G558" s="6">
        <v>4</v>
      </c>
      <c r="H558" t="s">
        <v>1806</v>
      </c>
      <c r="I558" s="6" t="s">
        <v>1807</v>
      </c>
      <c r="J558" t="s">
        <v>29</v>
      </c>
      <c r="K558">
        <f t="shared" si="8"/>
        <v>2016</v>
      </c>
    </row>
    <row r="559" hidden="1" spans="1:11">
      <c r="A559" s="6">
        <v>555</v>
      </c>
      <c r="B559" s="6" t="s">
        <v>2240</v>
      </c>
      <c r="C559" t="s">
        <v>2241</v>
      </c>
      <c r="D559" s="7" t="s">
        <v>3978</v>
      </c>
      <c r="E559" t="s">
        <v>2243</v>
      </c>
      <c r="F559" t="s">
        <v>26</v>
      </c>
      <c r="G559" s="6">
        <v>7</v>
      </c>
      <c r="H559" t="s">
        <v>2244</v>
      </c>
      <c r="I559" s="6" t="s">
        <v>1807</v>
      </c>
      <c r="J559" t="s">
        <v>29</v>
      </c>
      <c r="K559">
        <f t="shared" si="8"/>
        <v>2016</v>
      </c>
    </row>
    <row r="560" hidden="1" spans="1:11">
      <c r="A560" s="6">
        <v>556</v>
      </c>
      <c r="B560" s="6" t="s">
        <v>3979</v>
      </c>
      <c r="C560" t="s">
        <v>3980</v>
      </c>
      <c r="D560" s="7" t="s">
        <v>3981</v>
      </c>
      <c r="E560" t="s">
        <v>669</v>
      </c>
      <c r="F560" t="s">
        <v>26</v>
      </c>
      <c r="G560" s="6"/>
      <c r="I560" s="6" t="s">
        <v>2345</v>
      </c>
      <c r="J560" t="s">
        <v>29</v>
      </c>
      <c r="K560">
        <f t="shared" si="8"/>
        <v>2009</v>
      </c>
    </row>
    <row r="561" spans="1:11">
      <c r="A561" s="6">
        <v>557</v>
      </c>
      <c r="B561" s="6" t="s">
        <v>403</v>
      </c>
      <c r="C561" t="s">
        <v>404</v>
      </c>
      <c r="D561" s="7" t="s">
        <v>405</v>
      </c>
      <c r="E561" t="s">
        <v>406</v>
      </c>
      <c r="F561" t="s">
        <v>26</v>
      </c>
      <c r="G561" s="6">
        <v>7</v>
      </c>
      <c r="H561" t="s">
        <v>407</v>
      </c>
      <c r="I561" s="6" t="s">
        <v>402</v>
      </c>
      <c r="J561" t="s">
        <v>29</v>
      </c>
      <c r="K561">
        <f t="shared" si="8"/>
        <v>2018</v>
      </c>
    </row>
    <row r="562" hidden="1" spans="1:11">
      <c r="A562" s="6">
        <v>558</v>
      </c>
      <c r="B562" s="6" t="s">
        <v>3982</v>
      </c>
      <c r="C562" t="s">
        <v>3983</v>
      </c>
      <c r="D562" s="7" t="s">
        <v>3984</v>
      </c>
      <c r="E562" t="s">
        <v>3985</v>
      </c>
      <c r="F562" t="s">
        <v>26</v>
      </c>
      <c r="G562" s="6">
        <v>7</v>
      </c>
      <c r="H562" t="s">
        <v>3125</v>
      </c>
      <c r="I562" s="6" t="s">
        <v>2656</v>
      </c>
      <c r="J562" t="s">
        <v>29</v>
      </c>
      <c r="K562">
        <f t="shared" si="8"/>
        <v>2014</v>
      </c>
    </row>
    <row r="563" spans="1:11">
      <c r="A563" s="6">
        <v>559</v>
      </c>
      <c r="B563" s="6" t="s">
        <v>837</v>
      </c>
      <c r="C563" t="s">
        <v>838</v>
      </c>
      <c r="D563" s="7" t="s">
        <v>840</v>
      </c>
      <c r="E563" t="s">
        <v>841</v>
      </c>
      <c r="F563" t="s">
        <v>26</v>
      </c>
      <c r="G563" s="6">
        <v>6</v>
      </c>
      <c r="H563" t="s">
        <v>842</v>
      </c>
      <c r="I563" s="6" t="s">
        <v>843</v>
      </c>
      <c r="J563" t="s">
        <v>29</v>
      </c>
      <c r="K563">
        <f t="shared" si="8"/>
        <v>2019</v>
      </c>
    </row>
    <row r="564" spans="1:11">
      <c r="A564" s="6">
        <v>560</v>
      </c>
      <c r="B564" s="6" t="s">
        <v>798</v>
      </c>
      <c r="C564" t="s">
        <v>799</v>
      </c>
      <c r="D564" s="7" t="s">
        <v>801</v>
      </c>
      <c r="E564" t="s">
        <v>802</v>
      </c>
      <c r="F564" t="s">
        <v>26</v>
      </c>
      <c r="G564" s="6">
        <v>7</v>
      </c>
      <c r="H564" t="s">
        <v>463</v>
      </c>
      <c r="I564" s="6" t="s">
        <v>803</v>
      </c>
      <c r="J564" t="s">
        <v>29</v>
      </c>
      <c r="K564">
        <f t="shared" si="8"/>
        <v>2019</v>
      </c>
    </row>
    <row r="565" spans="1:11">
      <c r="A565" s="6">
        <v>561</v>
      </c>
      <c r="B565" s="6" t="s">
        <v>994</v>
      </c>
      <c r="C565" t="s">
        <v>995</v>
      </c>
      <c r="D565" s="7" t="s">
        <v>996</v>
      </c>
      <c r="E565" t="s">
        <v>997</v>
      </c>
      <c r="F565" t="s">
        <v>26</v>
      </c>
      <c r="G565" s="6">
        <v>7</v>
      </c>
      <c r="H565" t="s">
        <v>331</v>
      </c>
      <c r="I565" s="6" t="s">
        <v>989</v>
      </c>
      <c r="J565" t="s">
        <v>29</v>
      </c>
      <c r="K565">
        <f t="shared" si="8"/>
        <v>2020</v>
      </c>
    </row>
    <row r="566" spans="1:11">
      <c r="A566" s="6">
        <v>562</v>
      </c>
      <c r="B566" s="6" t="s">
        <v>709</v>
      </c>
      <c r="C566" t="s">
        <v>710</v>
      </c>
      <c r="D566" s="7" t="s">
        <v>712</v>
      </c>
      <c r="E566" t="s">
        <v>713</v>
      </c>
      <c r="F566" t="s">
        <v>26</v>
      </c>
      <c r="G566" s="6">
        <v>5</v>
      </c>
      <c r="H566" t="s">
        <v>714</v>
      </c>
      <c r="I566" s="6" t="s">
        <v>704</v>
      </c>
      <c r="J566" t="s">
        <v>29</v>
      </c>
      <c r="K566">
        <f t="shared" si="8"/>
        <v>2019</v>
      </c>
    </row>
    <row r="567" spans="1:11">
      <c r="A567" s="6">
        <v>563</v>
      </c>
      <c r="B567" s="6" t="s">
        <v>920</v>
      </c>
      <c r="C567" t="s">
        <v>921</v>
      </c>
      <c r="D567" s="7" t="s">
        <v>923</v>
      </c>
      <c r="E567" t="s">
        <v>924</v>
      </c>
      <c r="F567" t="s">
        <v>26</v>
      </c>
      <c r="G567" s="6">
        <v>5</v>
      </c>
      <c r="H567" t="s">
        <v>925</v>
      </c>
      <c r="I567" s="6" t="s">
        <v>926</v>
      </c>
      <c r="J567" t="s">
        <v>29</v>
      </c>
      <c r="K567">
        <f t="shared" si="8"/>
        <v>2020</v>
      </c>
    </row>
    <row r="568" spans="1:11">
      <c r="A568" s="6">
        <v>564</v>
      </c>
      <c r="B568" s="6" t="s">
        <v>429</v>
      </c>
      <c r="C568" t="s">
        <v>430</v>
      </c>
      <c r="D568" s="7" t="s">
        <v>431</v>
      </c>
      <c r="E568" t="s">
        <v>432</v>
      </c>
      <c r="F568" t="s">
        <v>26</v>
      </c>
      <c r="G568" s="6">
        <v>7</v>
      </c>
      <c r="H568" t="s">
        <v>433</v>
      </c>
      <c r="I568" s="6" t="s">
        <v>428</v>
      </c>
      <c r="J568" t="s">
        <v>29</v>
      </c>
      <c r="K568">
        <f t="shared" si="8"/>
        <v>2018</v>
      </c>
    </row>
    <row r="569" hidden="1" spans="1:11">
      <c r="A569" s="6">
        <v>565</v>
      </c>
      <c r="B569" s="6" t="s">
        <v>1834</v>
      </c>
      <c r="C569" t="s">
        <v>1835</v>
      </c>
      <c r="D569" s="7" t="s">
        <v>1836</v>
      </c>
      <c r="E569" t="s">
        <v>1837</v>
      </c>
      <c r="F569" t="s">
        <v>26</v>
      </c>
      <c r="G569" s="6">
        <v>4</v>
      </c>
      <c r="H569" t="s">
        <v>1838</v>
      </c>
      <c r="I569" s="6" t="s">
        <v>289</v>
      </c>
      <c r="J569" t="s">
        <v>29</v>
      </c>
      <c r="K569">
        <f t="shared" si="8"/>
        <v>2018</v>
      </c>
    </row>
    <row r="570" hidden="1" spans="1:11">
      <c r="A570" s="6">
        <v>566</v>
      </c>
      <c r="B570" s="6" t="s">
        <v>2232</v>
      </c>
      <c r="C570" t="s">
        <v>2233</v>
      </c>
      <c r="D570" s="7" t="s">
        <v>2234</v>
      </c>
      <c r="E570" t="s">
        <v>2235</v>
      </c>
      <c r="F570" t="s">
        <v>26</v>
      </c>
      <c r="G570" s="6">
        <v>7</v>
      </c>
      <c r="H570" t="s">
        <v>59</v>
      </c>
      <c r="I570" s="6" t="s">
        <v>1791</v>
      </c>
      <c r="J570" t="s">
        <v>29</v>
      </c>
      <c r="K570">
        <f t="shared" si="8"/>
        <v>2016</v>
      </c>
    </row>
    <row r="571" hidden="1" spans="1:11">
      <c r="A571" s="6">
        <v>567</v>
      </c>
      <c r="B571" s="6" t="s">
        <v>170</v>
      </c>
      <c r="C571" t="s">
        <v>171</v>
      </c>
      <c r="D571" s="7" t="s">
        <v>172</v>
      </c>
      <c r="E571" t="s">
        <v>173</v>
      </c>
      <c r="F571" t="s">
        <v>26</v>
      </c>
      <c r="G571" s="6">
        <v>7</v>
      </c>
      <c r="H571" t="s">
        <v>174</v>
      </c>
      <c r="I571" s="6" t="s">
        <v>169</v>
      </c>
      <c r="J571" t="s">
        <v>29</v>
      </c>
      <c r="K571">
        <f t="shared" si="8"/>
        <v>2017</v>
      </c>
    </row>
    <row r="572" hidden="1" spans="1:11">
      <c r="A572" s="6">
        <v>568</v>
      </c>
      <c r="B572" s="6" t="s">
        <v>3986</v>
      </c>
      <c r="C572" t="s">
        <v>3987</v>
      </c>
      <c r="D572" s="7" t="s">
        <v>3988</v>
      </c>
      <c r="F572" t="s">
        <v>26</v>
      </c>
      <c r="G572" s="6">
        <v>7</v>
      </c>
      <c r="H572" t="s">
        <v>2380</v>
      </c>
      <c r="I572" s="6" t="s">
        <v>3066</v>
      </c>
      <c r="J572" t="s">
        <v>1891</v>
      </c>
      <c r="K572">
        <f t="shared" si="8"/>
        <v>2014</v>
      </c>
    </row>
    <row r="573" hidden="1" spans="1:11">
      <c r="A573" s="6">
        <v>569</v>
      </c>
      <c r="B573" s="6" t="s">
        <v>46</v>
      </c>
      <c r="C573" t="s">
        <v>47</v>
      </c>
      <c r="D573" s="7" t="s">
        <v>48</v>
      </c>
      <c r="E573" t="s">
        <v>49</v>
      </c>
      <c r="F573" t="s">
        <v>26</v>
      </c>
      <c r="G573" s="6">
        <v>7</v>
      </c>
      <c r="H573" t="s">
        <v>50</v>
      </c>
      <c r="I573" s="6" t="s">
        <v>45</v>
      </c>
      <c r="J573" t="s">
        <v>29</v>
      </c>
      <c r="K573">
        <f t="shared" si="8"/>
        <v>2017</v>
      </c>
    </row>
    <row r="574" hidden="1" spans="1:11">
      <c r="A574" s="6">
        <v>570</v>
      </c>
      <c r="B574" s="6" t="s">
        <v>3989</v>
      </c>
      <c r="C574" t="s">
        <v>3990</v>
      </c>
      <c r="D574" s="7" t="s">
        <v>3991</v>
      </c>
      <c r="F574" t="s">
        <v>26</v>
      </c>
      <c r="G574" s="6"/>
      <c r="I574" s="6" t="s">
        <v>2596</v>
      </c>
      <c r="J574" t="s">
        <v>29</v>
      </c>
      <c r="K574">
        <f t="shared" si="8"/>
        <v>2012</v>
      </c>
    </row>
    <row r="575" spans="1:11">
      <c r="A575" s="6">
        <v>571</v>
      </c>
      <c r="B575" s="6" t="s">
        <v>434</v>
      </c>
      <c r="C575" t="s">
        <v>435</v>
      </c>
      <c r="D575" s="7" t="s">
        <v>436</v>
      </c>
      <c r="E575" t="s">
        <v>437</v>
      </c>
      <c r="F575" t="s">
        <v>26</v>
      </c>
      <c r="G575" s="6">
        <v>7</v>
      </c>
      <c r="H575" t="s">
        <v>407</v>
      </c>
      <c r="I575" s="6" t="s">
        <v>428</v>
      </c>
      <c r="J575" t="s">
        <v>29</v>
      </c>
      <c r="K575">
        <f t="shared" si="8"/>
        <v>2018</v>
      </c>
    </row>
    <row r="576" hidden="1" spans="1:11">
      <c r="A576" s="6">
        <v>572</v>
      </c>
      <c r="B576" s="6" t="s">
        <v>3992</v>
      </c>
      <c r="C576" t="s">
        <v>3993</v>
      </c>
      <c r="D576" s="7" t="s">
        <v>3994</v>
      </c>
      <c r="E576" t="s">
        <v>3995</v>
      </c>
      <c r="F576" t="s">
        <v>26</v>
      </c>
      <c r="G576" s="6"/>
      <c r="I576" s="6" t="s">
        <v>3996</v>
      </c>
      <c r="J576" t="s">
        <v>2305</v>
      </c>
      <c r="K576">
        <f t="shared" si="8"/>
        <v>2010</v>
      </c>
    </row>
    <row r="577" hidden="1" spans="1:11">
      <c r="A577" s="6">
        <v>573</v>
      </c>
      <c r="B577" s="6" t="s">
        <v>2101</v>
      </c>
      <c r="C577" t="s">
        <v>2102</v>
      </c>
      <c r="D577" s="7" t="s">
        <v>2103</v>
      </c>
      <c r="F577" t="s">
        <v>26</v>
      </c>
      <c r="G577" s="6">
        <v>7</v>
      </c>
      <c r="H577" t="s">
        <v>64</v>
      </c>
      <c r="I577" s="6" t="s">
        <v>2030</v>
      </c>
      <c r="J577" t="s">
        <v>29</v>
      </c>
      <c r="K577">
        <f t="shared" si="8"/>
        <v>2016</v>
      </c>
    </row>
    <row r="578" hidden="1" spans="1:11">
      <c r="A578" s="6">
        <v>574</v>
      </c>
      <c r="B578" s="6" t="s">
        <v>127</v>
      </c>
      <c r="C578" t="s">
        <v>128</v>
      </c>
      <c r="D578" s="7" t="s">
        <v>129</v>
      </c>
      <c r="E578" t="s">
        <v>130</v>
      </c>
      <c r="F578" t="s">
        <v>26</v>
      </c>
      <c r="G578" s="6">
        <v>7</v>
      </c>
      <c r="H578" t="s">
        <v>131</v>
      </c>
      <c r="I578" s="6" t="s">
        <v>132</v>
      </c>
      <c r="J578" t="s">
        <v>29</v>
      </c>
      <c r="K578">
        <f t="shared" si="8"/>
        <v>2017</v>
      </c>
    </row>
    <row r="579" hidden="1" spans="1:11">
      <c r="A579" s="6">
        <v>575</v>
      </c>
      <c r="B579" s="6" t="s">
        <v>3997</v>
      </c>
      <c r="C579" t="s">
        <v>3998</v>
      </c>
      <c r="D579" s="7" t="s">
        <v>3999</v>
      </c>
      <c r="F579" t="s">
        <v>26</v>
      </c>
      <c r="G579" s="6"/>
      <c r="I579" s="6" t="s">
        <v>2570</v>
      </c>
      <c r="J579" t="s">
        <v>29</v>
      </c>
      <c r="K579">
        <f t="shared" si="8"/>
        <v>2009</v>
      </c>
    </row>
    <row r="580" hidden="1" spans="1:11">
      <c r="A580" s="6">
        <v>576</v>
      </c>
      <c r="B580" s="6" t="s">
        <v>4000</v>
      </c>
      <c r="C580" t="s">
        <v>4001</v>
      </c>
      <c r="D580" s="7" t="s">
        <v>4002</v>
      </c>
      <c r="E580" t="s">
        <v>4003</v>
      </c>
      <c r="F580" t="s">
        <v>26</v>
      </c>
      <c r="G580" s="6"/>
      <c r="I580" s="6" t="s">
        <v>2627</v>
      </c>
      <c r="J580" t="s">
        <v>2305</v>
      </c>
      <c r="K580">
        <f t="shared" si="8"/>
        <v>2012</v>
      </c>
    </row>
    <row r="581" spans="1:11">
      <c r="A581" s="6">
        <v>577</v>
      </c>
      <c r="B581" s="6" t="s">
        <v>670</v>
      </c>
      <c r="C581" t="s">
        <v>671</v>
      </c>
      <c r="D581" s="7" t="s">
        <v>673</v>
      </c>
      <c r="E581" t="s">
        <v>674</v>
      </c>
      <c r="F581" t="s">
        <v>26</v>
      </c>
      <c r="G581" s="6">
        <v>7</v>
      </c>
      <c r="H581" t="s">
        <v>407</v>
      </c>
      <c r="I581" s="6" t="s">
        <v>667</v>
      </c>
      <c r="J581" t="s">
        <v>29</v>
      </c>
      <c r="K581">
        <f t="shared" si="8"/>
        <v>2019</v>
      </c>
    </row>
    <row r="582" hidden="1" spans="1:11">
      <c r="A582" s="6">
        <v>578</v>
      </c>
      <c r="B582" s="6" t="s">
        <v>2105</v>
      </c>
      <c r="C582" t="s">
        <v>479</v>
      </c>
      <c r="D582" s="7" t="s">
        <v>4004</v>
      </c>
      <c r="E582" t="s">
        <v>2107</v>
      </c>
      <c r="F582" t="s">
        <v>26</v>
      </c>
      <c r="G582" s="6">
        <v>7</v>
      </c>
      <c r="H582" t="s">
        <v>80</v>
      </c>
      <c r="I582" s="6" t="s">
        <v>1807</v>
      </c>
      <c r="J582" t="s">
        <v>29</v>
      </c>
      <c r="K582">
        <f t="shared" ref="K582:K645" si="9">IFERROR(YEAR(I582),RIGHT(I582,4))</f>
        <v>2016</v>
      </c>
    </row>
    <row r="583" hidden="1" spans="1:11">
      <c r="A583" s="6">
        <v>579</v>
      </c>
      <c r="B583" s="6" t="s">
        <v>228</v>
      </c>
      <c r="C583" t="s">
        <v>229</v>
      </c>
      <c r="D583" s="7" t="s">
        <v>230</v>
      </c>
      <c r="E583" t="s">
        <v>231</v>
      </c>
      <c r="F583" t="s">
        <v>26</v>
      </c>
      <c r="G583" s="6">
        <v>7</v>
      </c>
      <c r="H583" t="s">
        <v>116</v>
      </c>
      <c r="I583" s="6" t="s">
        <v>222</v>
      </c>
      <c r="J583" t="s">
        <v>29</v>
      </c>
      <c r="K583">
        <f t="shared" si="9"/>
        <v>2017</v>
      </c>
    </row>
    <row r="584" hidden="1" spans="1:11">
      <c r="A584" s="6">
        <v>580</v>
      </c>
      <c r="B584" s="6" t="s">
        <v>4005</v>
      </c>
      <c r="C584" t="s">
        <v>4006</v>
      </c>
      <c r="D584" s="7" t="s">
        <v>4007</v>
      </c>
      <c r="F584" t="s">
        <v>26</v>
      </c>
      <c r="G584" s="6"/>
      <c r="I584" s="6" t="s">
        <v>2813</v>
      </c>
      <c r="J584" t="s">
        <v>29</v>
      </c>
      <c r="K584">
        <f t="shared" si="9"/>
        <v>2012</v>
      </c>
    </row>
    <row r="585" spans="1:11">
      <c r="A585" s="6">
        <v>581</v>
      </c>
      <c r="B585" s="6" t="s">
        <v>767</v>
      </c>
      <c r="C585" t="s">
        <v>768</v>
      </c>
      <c r="D585" s="7" t="s">
        <v>770</v>
      </c>
      <c r="E585" t="s">
        <v>771</v>
      </c>
      <c r="F585" t="s">
        <v>26</v>
      </c>
      <c r="G585" s="6">
        <v>6</v>
      </c>
      <c r="H585" t="s">
        <v>772</v>
      </c>
      <c r="I585" s="6" t="s">
        <v>755</v>
      </c>
      <c r="J585" t="s">
        <v>29</v>
      </c>
      <c r="K585">
        <f t="shared" si="9"/>
        <v>2019</v>
      </c>
    </row>
    <row r="586" spans="1:11">
      <c r="A586" s="6">
        <v>582</v>
      </c>
      <c r="B586" s="6" t="s">
        <v>284</v>
      </c>
      <c r="C586" t="s">
        <v>285</v>
      </c>
      <c r="D586" s="7" t="s">
        <v>286</v>
      </c>
      <c r="E586" t="s">
        <v>287</v>
      </c>
      <c r="F586" t="s">
        <v>26</v>
      </c>
      <c r="G586" s="6">
        <v>5</v>
      </c>
      <c r="H586" t="s">
        <v>288</v>
      </c>
      <c r="I586" s="6" t="s">
        <v>289</v>
      </c>
      <c r="J586" t="s">
        <v>29</v>
      </c>
      <c r="K586">
        <f t="shared" si="9"/>
        <v>2018</v>
      </c>
    </row>
    <row r="587" hidden="1" spans="1:11">
      <c r="A587" s="6">
        <v>583</v>
      </c>
      <c r="B587" s="6" t="s">
        <v>4008</v>
      </c>
      <c r="C587" t="s">
        <v>4009</v>
      </c>
      <c r="D587" s="7" t="s">
        <v>4010</v>
      </c>
      <c r="E587" t="s">
        <v>4011</v>
      </c>
      <c r="F587" t="s">
        <v>26</v>
      </c>
      <c r="G587" s="6"/>
      <c r="I587" s="6" t="s">
        <v>3095</v>
      </c>
      <c r="J587" t="s">
        <v>29</v>
      </c>
      <c r="K587">
        <f t="shared" si="9"/>
        <v>2013</v>
      </c>
    </row>
    <row r="588" spans="1:11">
      <c r="A588" s="6">
        <v>584</v>
      </c>
      <c r="B588" s="6" t="s">
        <v>327</v>
      </c>
      <c r="C588" t="s">
        <v>328</v>
      </c>
      <c r="D588" s="7" t="s">
        <v>329</v>
      </c>
      <c r="E588" t="s">
        <v>330</v>
      </c>
      <c r="F588" t="s">
        <v>26</v>
      </c>
      <c r="G588" s="6">
        <v>7</v>
      </c>
      <c r="H588" t="s">
        <v>331</v>
      </c>
      <c r="I588" s="6" t="s">
        <v>326</v>
      </c>
      <c r="J588" t="s">
        <v>29</v>
      </c>
      <c r="K588">
        <f t="shared" si="9"/>
        <v>2018</v>
      </c>
    </row>
    <row r="589" hidden="1" spans="1:11">
      <c r="A589" s="6">
        <v>585</v>
      </c>
      <c r="B589" s="6" t="s">
        <v>4012</v>
      </c>
      <c r="C589" t="s">
        <v>4013</v>
      </c>
      <c r="D589" s="7" t="s">
        <v>4014</v>
      </c>
      <c r="E589" t="s">
        <v>4015</v>
      </c>
      <c r="F589" t="s">
        <v>26</v>
      </c>
      <c r="G589" s="6">
        <v>7</v>
      </c>
      <c r="H589" t="s">
        <v>116</v>
      </c>
      <c r="I589" s="6" t="s">
        <v>2896</v>
      </c>
      <c r="J589" t="s">
        <v>29</v>
      </c>
      <c r="K589">
        <f t="shared" si="9"/>
        <v>2015</v>
      </c>
    </row>
    <row r="590" hidden="1" spans="1:11">
      <c r="A590" s="6">
        <v>586</v>
      </c>
      <c r="B590" s="6" t="s">
        <v>2162</v>
      </c>
      <c r="C590" t="s">
        <v>2163</v>
      </c>
      <c r="D590" s="7" t="s">
        <v>2164</v>
      </c>
      <c r="E590" t="s">
        <v>2165</v>
      </c>
      <c r="F590" t="s">
        <v>26</v>
      </c>
      <c r="G590" s="6">
        <v>6</v>
      </c>
      <c r="H590" t="s">
        <v>2166</v>
      </c>
      <c r="I590" s="6" t="s">
        <v>1796</v>
      </c>
      <c r="J590" t="s">
        <v>29</v>
      </c>
      <c r="K590">
        <f t="shared" si="9"/>
        <v>2016</v>
      </c>
    </row>
    <row r="591" hidden="1" spans="1:11">
      <c r="A591" s="6">
        <v>587</v>
      </c>
      <c r="B591" s="6" t="s">
        <v>4016</v>
      </c>
      <c r="C591" t="s">
        <v>4017</v>
      </c>
      <c r="D591" s="7" t="s">
        <v>4018</v>
      </c>
      <c r="E591" t="s">
        <v>4019</v>
      </c>
      <c r="F591" t="s">
        <v>26</v>
      </c>
      <c r="G591" s="6"/>
      <c r="I591" s="6" t="s">
        <v>2647</v>
      </c>
      <c r="J591" t="s">
        <v>29</v>
      </c>
      <c r="K591">
        <f t="shared" si="9"/>
        <v>2013</v>
      </c>
    </row>
    <row r="592" spans="1:11">
      <c r="A592" s="6">
        <v>588</v>
      </c>
      <c r="B592" s="6" t="s">
        <v>478</v>
      </c>
      <c r="C592" t="s">
        <v>479</v>
      </c>
      <c r="D592" s="7" t="s">
        <v>480</v>
      </c>
      <c r="E592" t="s">
        <v>481</v>
      </c>
      <c r="F592" t="s">
        <v>26</v>
      </c>
      <c r="G592" s="6">
        <v>6</v>
      </c>
      <c r="H592" t="s">
        <v>482</v>
      </c>
      <c r="I592" s="6" t="s">
        <v>470</v>
      </c>
      <c r="J592" t="s">
        <v>29</v>
      </c>
      <c r="K592">
        <f t="shared" si="9"/>
        <v>2018</v>
      </c>
    </row>
    <row r="593" hidden="1" spans="1:11">
      <c r="A593" s="6">
        <v>589</v>
      </c>
      <c r="B593" s="6" t="s">
        <v>4020</v>
      </c>
      <c r="C593" t="s">
        <v>4021</v>
      </c>
      <c r="D593" s="7" t="s">
        <v>4022</v>
      </c>
      <c r="F593" t="s">
        <v>26</v>
      </c>
      <c r="G593" s="6"/>
      <c r="I593" s="6" t="s">
        <v>4023</v>
      </c>
      <c r="J593" t="s">
        <v>2264</v>
      </c>
      <c r="K593">
        <f t="shared" si="9"/>
        <v>2000</v>
      </c>
    </row>
    <row r="594" spans="1:11">
      <c r="A594" s="6">
        <v>590</v>
      </c>
      <c r="B594" s="6" t="s">
        <v>290</v>
      </c>
      <c r="C594" t="s">
        <v>291</v>
      </c>
      <c r="D594" s="7" t="s">
        <v>293</v>
      </c>
      <c r="E594" t="s">
        <v>294</v>
      </c>
      <c r="F594" t="s">
        <v>26</v>
      </c>
      <c r="G594" s="6">
        <v>5</v>
      </c>
      <c r="H594" t="s">
        <v>295</v>
      </c>
      <c r="I594" s="6" t="s">
        <v>289</v>
      </c>
      <c r="J594" t="s">
        <v>29</v>
      </c>
      <c r="K594">
        <f t="shared" si="9"/>
        <v>2018</v>
      </c>
    </row>
    <row r="595" hidden="1" spans="1:11">
      <c r="A595" s="6">
        <v>591</v>
      </c>
      <c r="B595" s="6" t="s">
        <v>149</v>
      </c>
      <c r="C595" t="s">
        <v>150</v>
      </c>
      <c r="D595" s="7" t="s">
        <v>151</v>
      </c>
      <c r="E595" t="s">
        <v>152</v>
      </c>
      <c r="F595" t="s">
        <v>26</v>
      </c>
      <c r="G595" s="6">
        <v>7</v>
      </c>
      <c r="H595" t="s">
        <v>153</v>
      </c>
      <c r="I595" s="6" t="s">
        <v>143</v>
      </c>
      <c r="J595" t="s">
        <v>29</v>
      </c>
      <c r="K595">
        <f t="shared" si="9"/>
        <v>2017</v>
      </c>
    </row>
    <row r="596" hidden="1" spans="1:11">
      <c r="A596" s="6">
        <v>592</v>
      </c>
      <c r="B596" s="6" t="s">
        <v>4024</v>
      </c>
      <c r="C596" t="s">
        <v>4025</v>
      </c>
      <c r="D596" s="7" t="s">
        <v>4026</v>
      </c>
      <c r="E596" t="s">
        <v>4027</v>
      </c>
      <c r="F596" t="s">
        <v>26</v>
      </c>
      <c r="G596" s="6">
        <v>7</v>
      </c>
      <c r="H596" t="s">
        <v>3125</v>
      </c>
      <c r="I596" s="6" t="s">
        <v>3066</v>
      </c>
      <c r="J596" t="s">
        <v>29</v>
      </c>
      <c r="K596">
        <f t="shared" si="9"/>
        <v>2014</v>
      </c>
    </row>
    <row r="597" hidden="1" spans="1:11">
      <c r="A597" s="6">
        <v>593</v>
      </c>
      <c r="B597" s="6" t="s">
        <v>4028</v>
      </c>
      <c r="C597" t="s">
        <v>4029</v>
      </c>
      <c r="D597" s="7" t="s">
        <v>4030</v>
      </c>
      <c r="F597" t="s">
        <v>26</v>
      </c>
      <c r="G597" s="6"/>
      <c r="I597" s="6" t="s">
        <v>4031</v>
      </c>
      <c r="J597" t="s">
        <v>2387</v>
      </c>
      <c r="K597" t="str">
        <f t="shared" si="9"/>
        <v>2008</v>
      </c>
    </row>
    <row r="598" hidden="1" spans="1:11">
      <c r="A598" s="6">
        <v>594</v>
      </c>
      <c r="B598" s="6" t="s">
        <v>4032</v>
      </c>
      <c r="C598" t="s">
        <v>4033</v>
      </c>
      <c r="D598" s="7" t="s">
        <v>4034</v>
      </c>
      <c r="F598" t="s">
        <v>26</v>
      </c>
      <c r="G598" s="6">
        <v>7</v>
      </c>
      <c r="H598" t="s">
        <v>3047</v>
      </c>
      <c r="I598" s="6" t="s">
        <v>4035</v>
      </c>
      <c r="J598" t="s">
        <v>2305</v>
      </c>
      <c r="K598">
        <f t="shared" si="9"/>
        <v>2015</v>
      </c>
    </row>
    <row r="599" spans="1:11">
      <c r="A599" s="6">
        <v>595</v>
      </c>
      <c r="B599" s="6" t="s">
        <v>851</v>
      </c>
      <c r="C599" t="s">
        <v>852</v>
      </c>
      <c r="D599" s="7" t="s">
        <v>854</v>
      </c>
      <c r="F599" t="s">
        <v>26</v>
      </c>
      <c r="G599" s="6">
        <v>7</v>
      </c>
      <c r="H599" t="s">
        <v>855</v>
      </c>
      <c r="I599" s="6" t="s">
        <v>856</v>
      </c>
      <c r="J599" t="s">
        <v>29</v>
      </c>
      <c r="K599">
        <f t="shared" si="9"/>
        <v>2019</v>
      </c>
    </row>
    <row r="600" spans="1:11">
      <c r="A600" s="6">
        <v>596</v>
      </c>
      <c r="B600" s="6" t="s">
        <v>807</v>
      </c>
      <c r="C600" t="s">
        <v>808</v>
      </c>
      <c r="D600" s="7" t="s">
        <v>810</v>
      </c>
      <c r="E600" t="s">
        <v>811</v>
      </c>
      <c r="F600" t="s">
        <v>26</v>
      </c>
      <c r="G600" s="6">
        <v>6</v>
      </c>
      <c r="H600" t="s">
        <v>812</v>
      </c>
      <c r="I600" s="6" t="s">
        <v>803</v>
      </c>
      <c r="J600" t="s">
        <v>29</v>
      </c>
      <c r="K600">
        <f t="shared" si="9"/>
        <v>2019</v>
      </c>
    </row>
    <row r="601" hidden="1" spans="1:11">
      <c r="A601" s="6">
        <v>597</v>
      </c>
      <c r="B601" s="6" t="s">
        <v>2186</v>
      </c>
      <c r="C601" t="s">
        <v>2187</v>
      </c>
      <c r="D601" s="7" t="s">
        <v>2188</v>
      </c>
      <c r="E601" t="s">
        <v>2189</v>
      </c>
      <c r="F601" t="s">
        <v>26</v>
      </c>
      <c r="G601" s="6">
        <v>7</v>
      </c>
      <c r="H601" t="s">
        <v>59</v>
      </c>
      <c r="I601" s="6" t="s">
        <v>1813</v>
      </c>
      <c r="J601" t="s">
        <v>29</v>
      </c>
      <c r="K601">
        <f t="shared" si="9"/>
        <v>2016</v>
      </c>
    </row>
    <row r="602" hidden="1" spans="1:11">
      <c r="A602" s="6">
        <v>598</v>
      </c>
      <c r="B602" s="6" t="s">
        <v>4036</v>
      </c>
      <c r="C602" t="s">
        <v>3957</v>
      </c>
      <c r="D602" s="7" t="s">
        <v>4037</v>
      </c>
      <c r="E602" t="s">
        <v>4038</v>
      </c>
      <c r="F602" t="s">
        <v>26</v>
      </c>
      <c r="G602" s="6">
        <v>6</v>
      </c>
      <c r="H602" t="s">
        <v>3053</v>
      </c>
      <c r="I602" s="6" t="s">
        <v>2476</v>
      </c>
      <c r="J602" t="s">
        <v>29</v>
      </c>
      <c r="K602">
        <f t="shared" si="9"/>
        <v>2014</v>
      </c>
    </row>
    <row r="603" spans="1:11">
      <c r="A603" s="6">
        <v>599</v>
      </c>
      <c r="B603" s="6" t="s">
        <v>332</v>
      </c>
      <c r="C603" t="s">
        <v>333</v>
      </c>
      <c r="D603" s="7" t="s">
        <v>334</v>
      </c>
      <c r="E603" t="s">
        <v>335</v>
      </c>
      <c r="F603" t="s">
        <v>26</v>
      </c>
      <c r="G603" s="6">
        <v>7</v>
      </c>
      <c r="H603" t="s">
        <v>336</v>
      </c>
      <c r="I603" s="6" t="s">
        <v>326</v>
      </c>
      <c r="J603" t="s">
        <v>29</v>
      </c>
      <c r="K603">
        <f t="shared" si="9"/>
        <v>2018</v>
      </c>
    </row>
    <row r="604" hidden="1" spans="1:11">
      <c r="A604" s="6">
        <v>600</v>
      </c>
      <c r="B604" s="6" t="s">
        <v>4039</v>
      </c>
      <c r="C604" t="s">
        <v>4040</v>
      </c>
      <c r="D604" s="7" t="s">
        <v>4041</v>
      </c>
      <c r="E604" t="s">
        <v>669</v>
      </c>
      <c r="F604" t="s">
        <v>26</v>
      </c>
      <c r="G604" s="6"/>
      <c r="I604" s="6" t="s">
        <v>4042</v>
      </c>
      <c r="J604" t="s">
        <v>1886</v>
      </c>
      <c r="K604" t="str">
        <f t="shared" si="9"/>
        <v>2007</v>
      </c>
    </row>
    <row r="605" hidden="1" spans="1:11">
      <c r="A605" s="6">
        <v>601</v>
      </c>
      <c r="B605" s="6" t="s">
        <v>2113</v>
      </c>
      <c r="C605" t="s">
        <v>2114</v>
      </c>
      <c r="D605" s="7" t="s">
        <v>2115</v>
      </c>
      <c r="E605" t="s">
        <v>2116</v>
      </c>
      <c r="F605" t="s">
        <v>26</v>
      </c>
      <c r="G605" s="6">
        <v>7</v>
      </c>
      <c r="H605" t="s">
        <v>96</v>
      </c>
      <c r="I605" s="6" t="s">
        <v>2018</v>
      </c>
      <c r="J605" t="s">
        <v>29</v>
      </c>
      <c r="K605">
        <f t="shared" si="9"/>
        <v>2016</v>
      </c>
    </row>
    <row r="606" hidden="1" spans="1:11">
      <c r="A606" s="6">
        <v>602</v>
      </c>
      <c r="B606" s="6" t="s">
        <v>4043</v>
      </c>
      <c r="C606" t="s">
        <v>4044</v>
      </c>
      <c r="D606" s="7" t="s">
        <v>4045</v>
      </c>
      <c r="E606" t="s">
        <v>4046</v>
      </c>
      <c r="F606" t="s">
        <v>26</v>
      </c>
      <c r="G606" s="6"/>
      <c r="I606" s="6" t="s">
        <v>3115</v>
      </c>
      <c r="J606" t="s">
        <v>29</v>
      </c>
      <c r="K606">
        <f t="shared" si="9"/>
        <v>2011</v>
      </c>
    </row>
    <row r="607" hidden="1" spans="1:11">
      <c r="A607" s="6">
        <v>603</v>
      </c>
      <c r="B607" s="6" t="s">
        <v>4047</v>
      </c>
      <c r="C607" t="s">
        <v>2282</v>
      </c>
      <c r="D607" s="7" t="s">
        <v>4048</v>
      </c>
      <c r="E607" t="s">
        <v>4049</v>
      </c>
      <c r="F607" t="s">
        <v>26</v>
      </c>
      <c r="G607" s="6">
        <v>7</v>
      </c>
      <c r="H607" t="s">
        <v>1082</v>
      </c>
      <c r="I607" s="6" t="s">
        <v>1776</v>
      </c>
      <c r="J607" t="s">
        <v>29</v>
      </c>
      <c r="K607">
        <f t="shared" si="9"/>
        <v>2015</v>
      </c>
    </row>
    <row r="608" hidden="1" spans="1:11">
      <c r="A608" s="6">
        <v>604</v>
      </c>
      <c r="B608" s="6" t="s">
        <v>1869</v>
      </c>
      <c r="C608" t="s">
        <v>1870</v>
      </c>
      <c r="D608" s="7" t="s">
        <v>4050</v>
      </c>
      <c r="E608" t="s">
        <v>1872</v>
      </c>
      <c r="F608" t="s">
        <v>26</v>
      </c>
      <c r="G608" s="6">
        <v>3</v>
      </c>
      <c r="H608" t="s">
        <v>1812</v>
      </c>
      <c r="I608" s="6" t="s">
        <v>704</v>
      </c>
      <c r="J608" t="s">
        <v>29</v>
      </c>
      <c r="K608">
        <f t="shared" si="9"/>
        <v>2019</v>
      </c>
    </row>
    <row r="609" hidden="1" spans="1:11">
      <c r="A609" s="6">
        <v>605</v>
      </c>
      <c r="B609" s="6" t="s">
        <v>40</v>
      </c>
      <c r="C609" t="s">
        <v>41</v>
      </c>
      <c r="D609" s="7" t="s">
        <v>42</v>
      </c>
      <c r="E609" t="s">
        <v>43</v>
      </c>
      <c r="F609" t="s">
        <v>26</v>
      </c>
      <c r="G609" s="6">
        <v>6</v>
      </c>
      <c r="H609" t="s">
        <v>44</v>
      </c>
      <c r="I609" s="6" t="s">
        <v>45</v>
      </c>
      <c r="J609" t="s">
        <v>29</v>
      </c>
      <c r="K609">
        <f t="shared" si="9"/>
        <v>2017</v>
      </c>
    </row>
    <row r="610" spans="1:11">
      <c r="A610" s="6">
        <v>606</v>
      </c>
      <c r="B610" s="6" t="s">
        <v>265</v>
      </c>
      <c r="C610" t="s">
        <v>266</v>
      </c>
      <c r="D610" s="7" t="s">
        <v>267</v>
      </c>
      <c r="F610" t="s">
        <v>26</v>
      </c>
      <c r="G610" s="6">
        <v>7</v>
      </c>
      <c r="H610" t="s">
        <v>183</v>
      </c>
      <c r="I610" s="6" t="s">
        <v>268</v>
      </c>
      <c r="J610" t="s">
        <v>29</v>
      </c>
      <c r="K610">
        <f t="shared" si="9"/>
        <v>2018</v>
      </c>
    </row>
    <row r="611" hidden="1" spans="1:11">
      <c r="A611" s="6">
        <v>607</v>
      </c>
      <c r="B611" s="6" t="s">
        <v>4051</v>
      </c>
      <c r="C611" t="s">
        <v>4052</v>
      </c>
      <c r="D611" s="7" t="s">
        <v>4053</v>
      </c>
      <c r="F611" t="s">
        <v>26</v>
      </c>
      <c r="G611" s="6"/>
      <c r="I611" s="6" t="s">
        <v>2566</v>
      </c>
      <c r="J611" t="s">
        <v>2305</v>
      </c>
      <c r="K611">
        <f t="shared" si="9"/>
        <v>2009</v>
      </c>
    </row>
    <row r="612" spans="1:11">
      <c r="A612" s="6">
        <v>608</v>
      </c>
      <c r="B612" s="6" t="s">
        <v>552</v>
      </c>
      <c r="C612" t="s">
        <v>553</v>
      </c>
      <c r="D612" s="7" t="s">
        <v>555</v>
      </c>
      <c r="E612" t="s">
        <v>556</v>
      </c>
      <c r="F612" t="s">
        <v>26</v>
      </c>
      <c r="G612" s="6">
        <v>7</v>
      </c>
      <c r="H612" t="s">
        <v>407</v>
      </c>
      <c r="I612" s="6" t="s">
        <v>531</v>
      </c>
      <c r="J612" t="s">
        <v>29</v>
      </c>
      <c r="K612">
        <f t="shared" si="9"/>
        <v>2019</v>
      </c>
    </row>
    <row r="613" hidden="1" spans="1:11">
      <c r="A613" s="6">
        <v>609</v>
      </c>
      <c r="B613" s="6" t="s">
        <v>4054</v>
      </c>
      <c r="C613" t="s">
        <v>4055</v>
      </c>
      <c r="D613" s="7" t="s">
        <v>4056</v>
      </c>
      <c r="F613" t="s">
        <v>26</v>
      </c>
      <c r="G613" s="6"/>
      <c r="I613" s="6" t="s">
        <v>4057</v>
      </c>
      <c r="J613" t="s">
        <v>29</v>
      </c>
      <c r="K613" t="str">
        <f t="shared" si="9"/>
        <v>2011</v>
      </c>
    </row>
    <row r="614" hidden="1" spans="1:11">
      <c r="A614" s="6">
        <v>610</v>
      </c>
      <c r="B614" s="6" t="s">
        <v>4058</v>
      </c>
      <c r="C614" t="s">
        <v>4059</v>
      </c>
      <c r="D614" s="7" t="s">
        <v>4060</v>
      </c>
      <c r="E614" t="s">
        <v>4061</v>
      </c>
      <c r="F614" t="s">
        <v>26</v>
      </c>
      <c r="G614" s="6">
        <v>6</v>
      </c>
      <c r="H614" t="s">
        <v>101</v>
      </c>
      <c r="I614" s="6" t="s">
        <v>4062</v>
      </c>
      <c r="J614" t="s">
        <v>2260</v>
      </c>
      <c r="K614" t="str">
        <f t="shared" si="9"/>
        <v>2017</v>
      </c>
    </row>
    <row r="615" spans="1:11">
      <c r="A615" s="6">
        <v>611</v>
      </c>
      <c r="B615" s="6" t="s">
        <v>1035</v>
      </c>
      <c r="C615" t="s">
        <v>1036</v>
      </c>
      <c r="D615" s="7" t="s">
        <v>1038</v>
      </c>
      <c r="E615" t="s">
        <v>1039</v>
      </c>
      <c r="F615" t="s">
        <v>26</v>
      </c>
      <c r="G615" s="6">
        <v>5</v>
      </c>
      <c r="H615" t="s">
        <v>1040</v>
      </c>
      <c r="I615" s="6" t="s">
        <v>1032</v>
      </c>
      <c r="J615" t="s">
        <v>29</v>
      </c>
      <c r="K615">
        <f t="shared" si="9"/>
        <v>2020</v>
      </c>
    </row>
    <row r="616" spans="1:11">
      <c r="A616" s="6">
        <v>612</v>
      </c>
      <c r="B616" s="6" t="s">
        <v>859</v>
      </c>
      <c r="C616" t="s">
        <v>860</v>
      </c>
      <c r="D616" s="7" t="s">
        <v>862</v>
      </c>
      <c r="E616" t="s">
        <v>863</v>
      </c>
      <c r="F616" t="s">
        <v>26</v>
      </c>
      <c r="G616" s="6">
        <v>7</v>
      </c>
      <c r="H616" t="s">
        <v>864</v>
      </c>
      <c r="I616" s="6" t="s">
        <v>856</v>
      </c>
      <c r="J616" t="s">
        <v>29</v>
      </c>
      <c r="K616">
        <f t="shared" si="9"/>
        <v>2019</v>
      </c>
    </row>
    <row r="617" hidden="1" spans="1:11">
      <c r="A617" s="6">
        <v>613</v>
      </c>
      <c r="B617" s="6" t="s">
        <v>4063</v>
      </c>
      <c r="C617" t="s">
        <v>4064</v>
      </c>
      <c r="D617" s="7" t="s">
        <v>4065</v>
      </c>
      <c r="E617" t="s">
        <v>4066</v>
      </c>
      <c r="F617" t="s">
        <v>26</v>
      </c>
      <c r="G617" s="6">
        <v>7</v>
      </c>
      <c r="H617" t="s">
        <v>198</v>
      </c>
      <c r="I617" s="6" t="s">
        <v>2896</v>
      </c>
      <c r="J617" t="s">
        <v>29</v>
      </c>
      <c r="K617">
        <f t="shared" si="9"/>
        <v>2015</v>
      </c>
    </row>
    <row r="618" hidden="1" spans="1:11">
      <c r="A618" s="6">
        <v>614</v>
      </c>
      <c r="B618" s="6" t="s">
        <v>4067</v>
      </c>
      <c r="C618" t="s">
        <v>4068</v>
      </c>
      <c r="D618" s="7" t="s">
        <v>4069</v>
      </c>
      <c r="E618" t="s">
        <v>4070</v>
      </c>
      <c r="F618" t="s">
        <v>26</v>
      </c>
      <c r="G618" s="6">
        <v>5</v>
      </c>
      <c r="H618" t="s">
        <v>4071</v>
      </c>
      <c r="I618" s="6" t="s">
        <v>3245</v>
      </c>
      <c r="J618" t="s">
        <v>29</v>
      </c>
      <c r="K618">
        <f t="shared" si="9"/>
        <v>2014</v>
      </c>
    </row>
    <row r="619" hidden="1" spans="1:11">
      <c r="A619" s="6">
        <v>615</v>
      </c>
      <c r="B619" s="6" t="s">
        <v>4072</v>
      </c>
      <c r="C619" t="s">
        <v>4073</v>
      </c>
      <c r="D619" s="7" t="s">
        <v>4074</v>
      </c>
      <c r="E619" t="s">
        <v>4075</v>
      </c>
      <c r="F619" t="s">
        <v>26</v>
      </c>
      <c r="G619" s="6"/>
      <c r="I619" s="6" t="s">
        <v>1712</v>
      </c>
      <c r="J619" t="s">
        <v>29</v>
      </c>
      <c r="K619">
        <f t="shared" si="9"/>
        <v>2011</v>
      </c>
    </row>
    <row r="620" hidden="1" spans="1:11">
      <c r="A620" s="6">
        <v>616</v>
      </c>
      <c r="B620" s="6" t="s">
        <v>4076</v>
      </c>
      <c r="C620" t="s">
        <v>176</v>
      </c>
      <c r="D620" s="7" t="s">
        <v>4077</v>
      </c>
      <c r="E620" t="s">
        <v>4078</v>
      </c>
      <c r="F620" t="s">
        <v>26</v>
      </c>
      <c r="G620" s="6"/>
      <c r="I620" s="6" t="s">
        <v>1712</v>
      </c>
      <c r="J620" t="s">
        <v>29</v>
      </c>
      <c r="K620">
        <f t="shared" si="9"/>
        <v>2011</v>
      </c>
    </row>
    <row r="621" spans="1:11">
      <c r="A621" s="6">
        <v>617</v>
      </c>
      <c r="B621" s="6" t="s">
        <v>4079</v>
      </c>
      <c r="C621" t="s">
        <v>4080</v>
      </c>
      <c r="D621" s="7" t="s">
        <v>4081</v>
      </c>
      <c r="E621" t="s">
        <v>4082</v>
      </c>
      <c r="F621" t="s">
        <v>26</v>
      </c>
      <c r="G621" s="6"/>
      <c r="I621" s="6" t="s">
        <v>1958</v>
      </c>
      <c r="J621" t="s">
        <v>2264</v>
      </c>
      <c r="K621" t="str">
        <f t="shared" si="9"/>
        <v>2023</v>
      </c>
    </row>
    <row r="622" hidden="1" spans="1:11">
      <c r="A622" s="6">
        <v>618</v>
      </c>
      <c r="B622" s="6" t="s">
        <v>4083</v>
      </c>
      <c r="C622" t="s">
        <v>4084</v>
      </c>
      <c r="D622" s="7" t="s">
        <v>4085</v>
      </c>
      <c r="E622" t="s">
        <v>4086</v>
      </c>
      <c r="F622" t="s">
        <v>26</v>
      </c>
      <c r="G622" s="6">
        <v>6</v>
      </c>
      <c r="H622" t="s">
        <v>2655</v>
      </c>
      <c r="I622" s="6" t="s">
        <v>1766</v>
      </c>
      <c r="J622" t="s">
        <v>29</v>
      </c>
      <c r="K622">
        <f t="shared" si="9"/>
        <v>2014</v>
      </c>
    </row>
    <row r="623" spans="1:11">
      <c r="A623" s="6">
        <v>619</v>
      </c>
      <c r="B623" s="6" t="s">
        <v>508</v>
      </c>
      <c r="C623" t="s">
        <v>509</v>
      </c>
      <c r="D623" s="7" t="s">
        <v>511</v>
      </c>
      <c r="E623" t="s">
        <v>512</v>
      </c>
      <c r="F623" t="s">
        <v>26</v>
      </c>
      <c r="G623" s="6">
        <v>7</v>
      </c>
      <c r="H623" t="s">
        <v>513</v>
      </c>
      <c r="I623" s="6" t="s">
        <v>504</v>
      </c>
      <c r="J623" t="s">
        <v>29</v>
      </c>
      <c r="K623">
        <f t="shared" si="9"/>
        <v>2018</v>
      </c>
    </row>
    <row r="624" hidden="1" spans="1:11">
      <c r="A624" s="6">
        <v>620</v>
      </c>
      <c r="B624" s="6" t="s">
        <v>22</v>
      </c>
      <c r="C624" t="s">
        <v>23</v>
      </c>
      <c r="D624" s="7" t="s">
        <v>24</v>
      </c>
      <c r="E624" t="s">
        <v>25</v>
      </c>
      <c r="F624" t="s">
        <v>26</v>
      </c>
      <c r="G624" s="6">
        <v>6</v>
      </c>
      <c r="H624" t="s">
        <v>27</v>
      </c>
      <c r="I624" s="6" t="s">
        <v>28</v>
      </c>
      <c r="J624" t="s">
        <v>29</v>
      </c>
      <c r="K624">
        <f t="shared" si="9"/>
        <v>2017</v>
      </c>
    </row>
    <row r="625" hidden="1" spans="1:11">
      <c r="A625" s="6">
        <v>621</v>
      </c>
      <c r="B625" s="6" t="s">
        <v>4087</v>
      </c>
      <c r="C625" t="s">
        <v>4088</v>
      </c>
      <c r="D625" s="7" t="s">
        <v>4089</v>
      </c>
      <c r="E625" t="s">
        <v>4090</v>
      </c>
      <c r="F625" t="s">
        <v>26</v>
      </c>
      <c r="G625" s="6"/>
      <c r="I625" s="6" t="s">
        <v>2722</v>
      </c>
      <c r="J625" t="s">
        <v>29</v>
      </c>
      <c r="K625">
        <f t="shared" si="9"/>
        <v>2010</v>
      </c>
    </row>
    <row r="626" hidden="1" spans="1:11">
      <c r="A626" s="6">
        <v>622</v>
      </c>
      <c r="B626" s="6" t="s">
        <v>4091</v>
      </c>
      <c r="C626" t="s">
        <v>4092</v>
      </c>
      <c r="D626" s="7" t="s">
        <v>4093</v>
      </c>
      <c r="E626" t="s">
        <v>4094</v>
      </c>
      <c r="F626" t="s">
        <v>26</v>
      </c>
      <c r="G626" s="6">
        <v>5</v>
      </c>
      <c r="H626" t="s">
        <v>4095</v>
      </c>
      <c r="I626" s="6" t="s">
        <v>2424</v>
      </c>
      <c r="J626" t="s">
        <v>29</v>
      </c>
      <c r="K626">
        <f t="shared" si="9"/>
        <v>2014</v>
      </c>
    </row>
    <row r="627" hidden="1" spans="1:11">
      <c r="A627" s="6">
        <v>623</v>
      </c>
      <c r="B627" s="6" t="s">
        <v>92</v>
      </c>
      <c r="C627" t="s">
        <v>93</v>
      </c>
      <c r="D627" s="7" t="s">
        <v>94</v>
      </c>
      <c r="E627" t="s">
        <v>95</v>
      </c>
      <c r="F627" t="s">
        <v>26</v>
      </c>
      <c r="G627" s="6">
        <v>7</v>
      </c>
      <c r="H627" t="s">
        <v>96</v>
      </c>
      <c r="I627" s="6" t="s">
        <v>81</v>
      </c>
      <c r="J627" t="s">
        <v>29</v>
      </c>
      <c r="K627">
        <f t="shared" si="9"/>
        <v>2017</v>
      </c>
    </row>
    <row r="628" hidden="1" spans="1:11">
      <c r="A628" s="6">
        <v>624</v>
      </c>
      <c r="B628" s="6" t="s">
        <v>4096</v>
      </c>
      <c r="C628" t="s">
        <v>4097</v>
      </c>
      <c r="D628" s="7" t="s">
        <v>4098</v>
      </c>
      <c r="F628" t="s">
        <v>26</v>
      </c>
      <c r="G628" s="6"/>
      <c r="I628" s="6" t="s">
        <v>1733</v>
      </c>
      <c r="J628" t="s">
        <v>29</v>
      </c>
      <c r="K628">
        <f t="shared" si="9"/>
        <v>2013</v>
      </c>
    </row>
    <row r="629" hidden="1" spans="1:11">
      <c r="A629" s="6">
        <v>625</v>
      </c>
      <c r="B629" s="6" t="s">
        <v>4099</v>
      </c>
      <c r="C629" t="s">
        <v>4100</v>
      </c>
      <c r="D629" s="7" t="s">
        <v>4101</v>
      </c>
      <c r="E629" t="s">
        <v>4102</v>
      </c>
      <c r="F629" t="s">
        <v>26</v>
      </c>
      <c r="G629" s="6"/>
      <c r="H629" t="s">
        <v>3889</v>
      </c>
      <c r="I629" s="6" t="s">
        <v>3245</v>
      </c>
      <c r="J629" t="s">
        <v>29</v>
      </c>
      <c r="K629">
        <f t="shared" si="9"/>
        <v>2014</v>
      </c>
    </row>
    <row r="630" spans="1:11">
      <c r="A630" s="6">
        <v>626</v>
      </c>
      <c r="B630" s="6" t="s">
        <v>337</v>
      </c>
      <c r="C630" t="s">
        <v>338</v>
      </c>
      <c r="D630" s="7" t="s">
        <v>340</v>
      </c>
      <c r="E630" t="s">
        <v>341</v>
      </c>
      <c r="F630" t="s">
        <v>26</v>
      </c>
      <c r="G630" s="6">
        <v>6</v>
      </c>
      <c r="H630" t="s">
        <v>342</v>
      </c>
      <c r="I630" s="6" t="s">
        <v>326</v>
      </c>
      <c r="J630" t="s">
        <v>29</v>
      </c>
      <c r="K630">
        <f t="shared" si="9"/>
        <v>2018</v>
      </c>
    </row>
    <row r="631" hidden="1" spans="1:11">
      <c r="A631" s="6">
        <v>627</v>
      </c>
      <c r="B631" s="6" t="s">
        <v>4103</v>
      </c>
      <c r="C631" t="s">
        <v>4104</v>
      </c>
      <c r="D631" s="7" t="s">
        <v>4105</v>
      </c>
      <c r="E631" t="s">
        <v>4106</v>
      </c>
      <c r="F631" t="s">
        <v>26</v>
      </c>
      <c r="G631" s="6"/>
      <c r="I631" s="6" t="s">
        <v>2828</v>
      </c>
      <c r="J631" t="s">
        <v>29</v>
      </c>
      <c r="K631">
        <f t="shared" si="9"/>
        <v>2012</v>
      </c>
    </row>
    <row r="632" hidden="1" spans="1:11">
      <c r="A632" s="6">
        <v>628</v>
      </c>
      <c r="B632" s="6" t="s">
        <v>4107</v>
      </c>
      <c r="C632" t="s">
        <v>4108</v>
      </c>
      <c r="D632" s="7" t="s">
        <v>4109</v>
      </c>
      <c r="E632" t="s">
        <v>4110</v>
      </c>
      <c r="F632" t="s">
        <v>26</v>
      </c>
      <c r="G632" s="6">
        <v>7</v>
      </c>
      <c r="H632" t="s">
        <v>2701</v>
      </c>
      <c r="I632" s="6" t="s">
        <v>1782</v>
      </c>
      <c r="J632" t="s">
        <v>29</v>
      </c>
      <c r="K632">
        <f t="shared" si="9"/>
        <v>2015</v>
      </c>
    </row>
    <row r="633" hidden="1" spans="1:11">
      <c r="A633" s="6">
        <v>629</v>
      </c>
      <c r="B633" s="6" t="s">
        <v>1978</v>
      </c>
      <c r="C633" t="s">
        <v>1979</v>
      </c>
      <c r="D633" s="7" t="s">
        <v>1980</v>
      </c>
      <c r="E633" t="s">
        <v>1981</v>
      </c>
      <c r="F633" t="s">
        <v>26</v>
      </c>
      <c r="G633" s="6">
        <v>5</v>
      </c>
      <c r="H633" t="s">
        <v>1982</v>
      </c>
      <c r="I633" s="6" t="s">
        <v>1983</v>
      </c>
      <c r="J633" t="s">
        <v>29</v>
      </c>
      <c r="K633">
        <f t="shared" si="9"/>
        <v>2016</v>
      </c>
    </row>
    <row r="634" spans="1:11">
      <c r="A634" s="6">
        <v>630</v>
      </c>
      <c r="B634" s="6" t="s">
        <v>718</v>
      </c>
      <c r="C634" t="s">
        <v>719</v>
      </c>
      <c r="D634" s="7" t="s">
        <v>721</v>
      </c>
      <c r="E634" t="s">
        <v>722</v>
      </c>
      <c r="F634" t="s">
        <v>26</v>
      </c>
      <c r="G634" s="6">
        <v>7</v>
      </c>
      <c r="H634" t="s">
        <v>463</v>
      </c>
      <c r="I634" s="6" t="s">
        <v>704</v>
      </c>
      <c r="J634" t="s">
        <v>29</v>
      </c>
      <c r="K634">
        <f t="shared" si="9"/>
        <v>2019</v>
      </c>
    </row>
    <row r="635" hidden="1" spans="1:11">
      <c r="A635" s="6">
        <v>631</v>
      </c>
      <c r="B635" s="6" t="s">
        <v>4111</v>
      </c>
      <c r="C635" t="s">
        <v>4112</v>
      </c>
      <c r="D635" s="7" t="s">
        <v>4113</v>
      </c>
      <c r="E635" t="s">
        <v>4114</v>
      </c>
      <c r="F635" t="s">
        <v>26</v>
      </c>
      <c r="G635" s="6"/>
      <c r="I635" s="6" t="s">
        <v>2596</v>
      </c>
      <c r="J635" t="s">
        <v>29</v>
      </c>
      <c r="K635">
        <f t="shared" si="9"/>
        <v>2012</v>
      </c>
    </row>
    <row r="636" hidden="1" spans="1:11">
      <c r="A636" s="6">
        <v>632</v>
      </c>
      <c r="B636" s="6" t="s">
        <v>4115</v>
      </c>
      <c r="C636" t="s">
        <v>4116</v>
      </c>
      <c r="D636" s="7" t="s">
        <v>4117</v>
      </c>
      <c r="E636" t="s">
        <v>4118</v>
      </c>
      <c r="F636" t="s">
        <v>26</v>
      </c>
      <c r="G636" s="6"/>
      <c r="I636" s="6" t="s">
        <v>2292</v>
      </c>
      <c r="J636" t="s">
        <v>29</v>
      </c>
      <c r="K636">
        <f t="shared" si="9"/>
        <v>2013</v>
      </c>
    </row>
    <row r="637" spans="1:11">
      <c r="A637" s="6">
        <v>633</v>
      </c>
      <c r="B637" s="6" t="s">
        <v>630</v>
      </c>
      <c r="C637" t="s">
        <v>631</v>
      </c>
      <c r="D637" s="7" t="s">
        <v>633</v>
      </c>
      <c r="E637" t="s">
        <v>634</v>
      </c>
      <c r="F637" t="s">
        <v>26</v>
      </c>
      <c r="G637" s="6">
        <v>5</v>
      </c>
      <c r="H637" t="s">
        <v>635</v>
      </c>
      <c r="I637" s="6" t="s">
        <v>627</v>
      </c>
      <c r="J637" t="s">
        <v>29</v>
      </c>
      <c r="K637">
        <f t="shared" si="9"/>
        <v>2019</v>
      </c>
    </row>
    <row r="638" hidden="1" spans="1:11">
      <c r="A638" s="6">
        <v>634</v>
      </c>
      <c r="B638" s="6" t="s">
        <v>4119</v>
      </c>
      <c r="C638" t="s">
        <v>4120</v>
      </c>
      <c r="D638" s="7" t="s">
        <v>4121</v>
      </c>
      <c r="F638" t="s">
        <v>26</v>
      </c>
      <c r="G638" s="6">
        <v>7</v>
      </c>
      <c r="H638" t="s">
        <v>3125</v>
      </c>
      <c r="I638" s="6" t="s">
        <v>1771</v>
      </c>
      <c r="J638" t="s">
        <v>29</v>
      </c>
      <c r="K638">
        <f t="shared" si="9"/>
        <v>2015</v>
      </c>
    </row>
    <row r="639" hidden="1" spans="1:11">
      <c r="A639" s="6">
        <v>635</v>
      </c>
      <c r="B639" s="6" t="s">
        <v>4122</v>
      </c>
      <c r="C639" t="s">
        <v>4123</v>
      </c>
      <c r="D639" s="7" t="s">
        <v>4124</v>
      </c>
      <c r="E639" t="s">
        <v>4125</v>
      </c>
      <c r="F639" t="s">
        <v>26</v>
      </c>
      <c r="G639" s="6"/>
      <c r="I639" s="6" t="s">
        <v>1684</v>
      </c>
      <c r="J639" t="s">
        <v>29</v>
      </c>
      <c r="K639">
        <f t="shared" si="9"/>
        <v>2008</v>
      </c>
    </row>
    <row r="640" hidden="1" spans="1:11">
      <c r="A640" s="6">
        <v>636</v>
      </c>
      <c r="B640" s="6" t="s">
        <v>4126</v>
      </c>
      <c r="C640" t="s">
        <v>4127</v>
      </c>
      <c r="D640" s="7" t="s">
        <v>4128</v>
      </c>
      <c r="E640" t="s">
        <v>4129</v>
      </c>
      <c r="F640" t="s">
        <v>26</v>
      </c>
      <c r="G640" s="6"/>
      <c r="I640" s="6" t="s">
        <v>4130</v>
      </c>
      <c r="J640" t="s">
        <v>2305</v>
      </c>
      <c r="K640">
        <f t="shared" si="9"/>
        <v>2013</v>
      </c>
    </row>
    <row r="641" hidden="1" spans="1:11">
      <c r="A641" s="6">
        <v>637</v>
      </c>
      <c r="B641" s="6" t="s">
        <v>2136</v>
      </c>
      <c r="C641" t="s">
        <v>2137</v>
      </c>
      <c r="D641" s="7" t="s">
        <v>4131</v>
      </c>
      <c r="E641" t="s">
        <v>2140</v>
      </c>
      <c r="F641" t="s">
        <v>26</v>
      </c>
      <c r="G641" s="6">
        <v>7</v>
      </c>
      <c r="H641" t="s">
        <v>70</v>
      </c>
      <c r="I641" s="6" t="s">
        <v>1796</v>
      </c>
      <c r="J641" t="s">
        <v>29</v>
      </c>
      <c r="K641">
        <f t="shared" si="9"/>
        <v>2016</v>
      </c>
    </row>
    <row r="642" hidden="1" spans="1:11">
      <c r="A642" s="6">
        <v>638</v>
      </c>
      <c r="B642" s="6" t="s">
        <v>4132</v>
      </c>
      <c r="C642" t="s">
        <v>4133</v>
      </c>
      <c r="D642" s="7" t="s">
        <v>4134</v>
      </c>
      <c r="E642" t="s">
        <v>4135</v>
      </c>
      <c r="F642" t="s">
        <v>26</v>
      </c>
      <c r="G642" s="6"/>
      <c r="I642" s="6" t="s">
        <v>2618</v>
      </c>
      <c r="J642" t="s">
        <v>29</v>
      </c>
      <c r="K642">
        <f t="shared" si="9"/>
        <v>2011</v>
      </c>
    </row>
    <row r="643" hidden="1" spans="1:11">
      <c r="A643" s="6">
        <v>639</v>
      </c>
      <c r="B643" s="6" t="s">
        <v>87</v>
      </c>
      <c r="C643" t="s">
        <v>88</v>
      </c>
      <c r="D643" s="7" t="s">
        <v>89</v>
      </c>
      <c r="E643" t="s">
        <v>90</v>
      </c>
      <c r="F643" t="s">
        <v>26</v>
      </c>
      <c r="G643" s="6">
        <v>7</v>
      </c>
      <c r="H643" t="s">
        <v>91</v>
      </c>
      <c r="I643" s="6" t="s">
        <v>81</v>
      </c>
      <c r="J643" t="s">
        <v>29</v>
      </c>
      <c r="K643">
        <f t="shared" si="9"/>
        <v>2017</v>
      </c>
    </row>
    <row r="644" hidden="1" spans="1:11">
      <c r="A644" s="6">
        <v>640</v>
      </c>
      <c r="B644" s="6" t="s">
        <v>4136</v>
      </c>
      <c r="C644" t="s">
        <v>4137</v>
      </c>
      <c r="D644" s="7" t="s">
        <v>4138</v>
      </c>
      <c r="F644" t="s">
        <v>26</v>
      </c>
      <c r="G644" s="6">
        <v>7</v>
      </c>
      <c r="H644" t="s">
        <v>2747</v>
      </c>
      <c r="I644" s="6" t="s">
        <v>2709</v>
      </c>
      <c r="J644" t="s">
        <v>29</v>
      </c>
      <c r="K644">
        <f t="shared" si="9"/>
        <v>2014</v>
      </c>
    </row>
    <row r="645" spans="1:11">
      <c r="A645" s="6">
        <v>641</v>
      </c>
      <c r="B645" s="6" t="s">
        <v>561</v>
      </c>
      <c r="C645" t="s">
        <v>562</v>
      </c>
      <c r="D645" s="7" t="s">
        <v>564</v>
      </c>
      <c r="E645" t="s">
        <v>565</v>
      </c>
      <c r="F645" t="s">
        <v>26</v>
      </c>
      <c r="G645" s="6">
        <v>7</v>
      </c>
      <c r="H645" t="s">
        <v>566</v>
      </c>
      <c r="I645" s="6" t="s">
        <v>531</v>
      </c>
      <c r="J645" t="s">
        <v>29</v>
      </c>
      <c r="K645">
        <f t="shared" si="9"/>
        <v>2019</v>
      </c>
    </row>
    <row r="646" spans="1:11">
      <c r="A646" s="6">
        <v>642</v>
      </c>
      <c r="B646" s="6" t="s">
        <v>459</v>
      </c>
      <c r="C646" t="s">
        <v>460</v>
      </c>
      <c r="D646" s="7" t="s">
        <v>461</v>
      </c>
      <c r="E646" t="s">
        <v>462</v>
      </c>
      <c r="F646" t="s">
        <v>26</v>
      </c>
      <c r="G646" s="6">
        <v>7</v>
      </c>
      <c r="H646" t="s">
        <v>463</v>
      </c>
      <c r="I646" s="6" t="s">
        <v>455</v>
      </c>
      <c r="J646" t="s">
        <v>29</v>
      </c>
      <c r="K646">
        <f t="shared" ref="K646:K709" si="10">IFERROR(YEAR(I646),RIGHT(I646,4))</f>
        <v>2018</v>
      </c>
    </row>
    <row r="647" spans="1:11">
      <c r="A647" s="6">
        <v>643</v>
      </c>
      <c r="B647" s="6" t="s">
        <v>571</v>
      </c>
      <c r="C647" t="s">
        <v>572</v>
      </c>
      <c r="D647" s="7" t="s">
        <v>573</v>
      </c>
      <c r="E647" t="s">
        <v>574</v>
      </c>
      <c r="F647" t="s">
        <v>26</v>
      </c>
      <c r="G647" s="6">
        <v>7</v>
      </c>
      <c r="H647" t="s">
        <v>575</v>
      </c>
      <c r="I647" s="6" t="s">
        <v>531</v>
      </c>
      <c r="J647" t="s">
        <v>29</v>
      </c>
      <c r="K647">
        <f t="shared" si="10"/>
        <v>2019</v>
      </c>
    </row>
    <row r="648" spans="1:11">
      <c r="A648" s="6">
        <v>644</v>
      </c>
      <c r="B648" s="6" t="s">
        <v>269</v>
      </c>
      <c r="C648" t="s">
        <v>270</v>
      </c>
      <c r="D648" s="7" t="s">
        <v>271</v>
      </c>
      <c r="E648" t="s">
        <v>272</v>
      </c>
      <c r="F648" t="s">
        <v>26</v>
      </c>
      <c r="G648" s="6">
        <v>7</v>
      </c>
      <c r="H648" t="s">
        <v>75</v>
      </c>
      <c r="I648" s="6" t="s">
        <v>268</v>
      </c>
      <c r="J648" t="s">
        <v>29</v>
      </c>
      <c r="K648">
        <f t="shared" si="10"/>
        <v>2018</v>
      </c>
    </row>
    <row r="649" hidden="1" spans="1:11">
      <c r="A649" s="6">
        <v>645</v>
      </c>
      <c r="B649" s="6" t="s">
        <v>4139</v>
      </c>
      <c r="C649" t="s">
        <v>4140</v>
      </c>
      <c r="D649" s="7" t="s">
        <v>4141</v>
      </c>
      <c r="E649" t="s">
        <v>4142</v>
      </c>
      <c r="F649" t="s">
        <v>26</v>
      </c>
      <c r="G649" s="6">
        <v>6</v>
      </c>
      <c r="H649" t="s">
        <v>3244</v>
      </c>
      <c r="I649" s="6" t="s">
        <v>3015</v>
      </c>
      <c r="J649" t="s">
        <v>29</v>
      </c>
      <c r="K649">
        <f t="shared" si="10"/>
        <v>2015</v>
      </c>
    </row>
    <row r="650" hidden="1" spans="1:11">
      <c r="A650" s="6">
        <v>646</v>
      </c>
      <c r="B650" s="6" t="s">
        <v>4143</v>
      </c>
      <c r="C650" t="s">
        <v>4144</v>
      </c>
      <c r="D650" s="7" t="s">
        <v>4145</v>
      </c>
      <c r="F650" t="s">
        <v>26</v>
      </c>
      <c r="G650" s="6"/>
      <c r="I650" s="6" t="s">
        <v>3115</v>
      </c>
      <c r="J650" t="s">
        <v>2305</v>
      </c>
      <c r="K650">
        <f t="shared" si="10"/>
        <v>2011</v>
      </c>
    </row>
    <row r="651" hidden="1" spans="1:11">
      <c r="A651" s="6">
        <v>647</v>
      </c>
      <c r="B651" s="6" t="s">
        <v>82</v>
      </c>
      <c r="C651" t="s">
        <v>83</v>
      </c>
      <c r="D651" s="7" t="s">
        <v>84</v>
      </c>
      <c r="E651" t="s">
        <v>85</v>
      </c>
      <c r="F651" t="s">
        <v>26</v>
      </c>
      <c r="G651" s="6">
        <v>6</v>
      </c>
      <c r="H651" t="s">
        <v>86</v>
      </c>
      <c r="I651" s="6" t="s">
        <v>81</v>
      </c>
      <c r="J651" t="s">
        <v>29</v>
      </c>
      <c r="K651">
        <f t="shared" si="10"/>
        <v>2017</v>
      </c>
    </row>
    <row r="652" spans="1:11">
      <c r="A652" s="6">
        <v>648</v>
      </c>
      <c r="B652" s="6" t="s">
        <v>1043</v>
      </c>
      <c r="C652" t="s">
        <v>1044</v>
      </c>
      <c r="D652" s="7" t="s">
        <v>1046</v>
      </c>
      <c r="E652" t="s">
        <v>1047</v>
      </c>
      <c r="F652" t="s">
        <v>26</v>
      </c>
      <c r="G652" s="6">
        <v>6</v>
      </c>
      <c r="H652" t="s">
        <v>1048</v>
      </c>
      <c r="I652" s="6" t="s">
        <v>1032</v>
      </c>
      <c r="J652" t="s">
        <v>29</v>
      </c>
      <c r="K652">
        <f t="shared" si="10"/>
        <v>2020</v>
      </c>
    </row>
    <row r="653" hidden="1" spans="1:11">
      <c r="A653" s="6">
        <v>649</v>
      </c>
      <c r="B653" s="6" t="s">
        <v>2224</v>
      </c>
      <c r="C653" t="s">
        <v>2225</v>
      </c>
      <c r="D653" s="7" t="s">
        <v>2226</v>
      </c>
      <c r="E653" t="s">
        <v>669</v>
      </c>
      <c r="F653" t="s">
        <v>26</v>
      </c>
      <c r="G653" s="6">
        <v>7</v>
      </c>
      <c r="H653" t="s">
        <v>2227</v>
      </c>
      <c r="I653" s="6" t="s">
        <v>2030</v>
      </c>
      <c r="J653" t="s">
        <v>29</v>
      </c>
      <c r="K653">
        <f t="shared" si="10"/>
        <v>2016</v>
      </c>
    </row>
    <row r="654" hidden="1" spans="1:11">
      <c r="A654" s="6">
        <v>650</v>
      </c>
      <c r="B654" s="6" t="s">
        <v>223</v>
      </c>
      <c r="C654" t="s">
        <v>224</v>
      </c>
      <c r="D654" s="7" t="s">
        <v>225</v>
      </c>
      <c r="E654" t="s">
        <v>226</v>
      </c>
      <c r="F654" t="s">
        <v>26</v>
      </c>
      <c r="G654" s="6">
        <v>7</v>
      </c>
      <c r="H654" t="s">
        <v>227</v>
      </c>
      <c r="I654" s="6" t="s">
        <v>222</v>
      </c>
      <c r="J654" t="s">
        <v>29</v>
      </c>
      <c r="K654">
        <f t="shared" si="10"/>
        <v>2017</v>
      </c>
    </row>
    <row r="655" hidden="1" spans="1:11">
      <c r="A655" s="6">
        <v>651</v>
      </c>
      <c r="B655" s="6" t="s">
        <v>4146</v>
      </c>
      <c r="C655" t="s">
        <v>4147</v>
      </c>
      <c r="D655" s="7" t="s">
        <v>4148</v>
      </c>
      <c r="E655" t="s">
        <v>4149</v>
      </c>
      <c r="F655" t="s">
        <v>26</v>
      </c>
      <c r="G655" s="6">
        <v>7</v>
      </c>
      <c r="H655" t="s">
        <v>3047</v>
      </c>
      <c r="I655" s="6" t="s">
        <v>2738</v>
      </c>
      <c r="J655" t="s">
        <v>29</v>
      </c>
      <c r="K655">
        <f t="shared" si="10"/>
        <v>2014</v>
      </c>
    </row>
    <row r="656" hidden="1" spans="1:11">
      <c r="A656" s="6">
        <v>652</v>
      </c>
      <c r="B656" s="6" t="s">
        <v>4150</v>
      </c>
      <c r="C656" t="s">
        <v>4151</v>
      </c>
      <c r="D656" s="7" t="s">
        <v>4152</v>
      </c>
      <c r="E656" t="s">
        <v>4153</v>
      </c>
      <c r="F656" t="s">
        <v>26</v>
      </c>
      <c r="G656" s="6"/>
      <c r="I656" s="6" t="s">
        <v>1712</v>
      </c>
      <c r="J656" t="s">
        <v>29</v>
      </c>
      <c r="K656">
        <f t="shared" si="10"/>
        <v>2011</v>
      </c>
    </row>
    <row r="657" hidden="1" spans="1:11">
      <c r="A657" s="6">
        <v>653</v>
      </c>
      <c r="B657" s="6" t="s">
        <v>4154</v>
      </c>
      <c r="C657" t="s">
        <v>4155</v>
      </c>
      <c r="D657" s="7" t="s">
        <v>4156</v>
      </c>
      <c r="E657" t="s">
        <v>4157</v>
      </c>
      <c r="F657" t="s">
        <v>26</v>
      </c>
      <c r="G657" s="6"/>
      <c r="I657" s="6" t="s">
        <v>3265</v>
      </c>
      <c r="J657" t="s">
        <v>29</v>
      </c>
      <c r="K657">
        <f t="shared" si="10"/>
        <v>2012</v>
      </c>
    </row>
    <row r="658" spans="1:11">
      <c r="A658" s="6">
        <v>654</v>
      </c>
      <c r="B658" s="6" t="s">
        <v>869</v>
      </c>
      <c r="C658" t="s">
        <v>870</v>
      </c>
      <c r="D658" s="7" t="s">
        <v>872</v>
      </c>
      <c r="E658" t="s">
        <v>873</v>
      </c>
      <c r="F658" t="s">
        <v>26</v>
      </c>
      <c r="G658" s="6">
        <v>5</v>
      </c>
      <c r="H658" t="s">
        <v>874</v>
      </c>
      <c r="I658" s="6" t="s">
        <v>856</v>
      </c>
      <c r="J658" t="s">
        <v>29</v>
      </c>
      <c r="K658">
        <f t="shared" si="10"/>
        <v>2019</v>
      </c>
    </row>
    <row r="659" hidden="1" spans="1:11">
      <c r="A659" s="6">
        <v>655</v>
      </c>
      <c r="B659" s="6" t="s">
        <v>1989</v>
      </c>
      <c r="C659" t="s">
        <v>1990</v>
      </c>
      <c r="D659" s="7" t="s">
        <v>4158</v>
      </c>
      <c r="E659" t="s">
        <v>1992</v>
      </c>
      <c r="F659" t="s">
        <v>26</v>
      </c>
      <c r="G659" s="6">
        <v>5</v>
      </c>
      <c r="H659" t="s">
        <v>1993</v>
      </c>
      <c r="I659" s="6" t="s">
        <v>1994</v>
      </c>
      <c r="J659" t="s">
        <v>29</v>
      </c>
      <c r="K659">
        <f t="shared" si="10"/>
        <v>2016</v>
      </c>
    </row>
    <row r="660" hidden="1" spans="1:11">
      <c r="A660" s="6">
        <v>656</v>
      </c>
      <c r="B660" s="6" t="s">
        <v>4159</v>
      </c>
      <c r="C660" t="s">
        <v>4160</v>
      </c>
      <c r="D660" s="7" t="s">
        <v>4161</v>
      </c>
      <c r="E660" t="s">
        <v>669</v>
      </c>
      <c r="F660" t="s">
        <v>26</v>
      </c>
      <c r="G660" s="6"/>
      <c r="I660" s="6" t="s">
        <v>4162</v>
      </c>
      <c r="J660" t="s">
        <v>2305</v>
      </c>
      <c r="K660" t="str">
        <f t="shared" si="10"/>
        <v>2013</v>
      </c>
    </row>
    <row r="661" hidden="1" spans="1:11">
      <c r="A661" s="6">
        <v>657</v>
      </c>
      <c r="B661" s="6" t="s">
        <v>4163</v>
      </c>
      <c r="C661" t="s">
        <v>4164</v>
      </c>
      <c r="D661" s="7" t="s">
        <v>4165</v>
      </c>
      <c r="E661" t="s">
        <v>4166</v>
      </c>
      <c r="F661" t="s">
        <v>26</v>
      </c>
      <c r="G661" s="6"/>
      <c r="I661" s="6" t="s">
        <v>2877</v>
      </c>
      <c r="J661" t="s">
        <v>29</v>
      </c>
      <c r="K661">
        <f t="shared" si="10"/>
        <v>2013</v>
      </c>
    </row>
    <row r="662" spans="1:11">
      <c r="A662" s="6">
        <v>658</v>
      </c>
      <c r="B662" s="6" t="s">
        <v>929</v>
      </c>
      <c r="C662" t="s">
        <v>930</v>
      </c>
      <c r="D662" s="7" t="s">
        <v>932</v>
      </c>
      <c r="E662" t="s">
        <v>933</v>
      </c>
      <c r="F662" t="s">
        <v>26</v>
      </c>
      <c r="G662" s="6">
        <v>7</v>
      </c>
      <c r="H662" t="s">
        <v>495</v>
      </c>
      <c r="I662" s="6" t="s">
        <v>926</v>
      </c>
      <c r="J662" t="s">
        <v>29</v>
      </c>
      <c r="K662">
        <f t="shared" si="10"/>
        <v>2020</v>
      </c>
    </row>
    <row r="663" hidden="1" spans="1:11">
      <c r="A663" s="6">
        <v>659</v>
      </c>
      <c r="B663" s="6" t="s">
        <v>1750</v>
      </c>
      <c r="C663" t="s">
        <v>1751</v>
      </c>
      <c r="D663" s="7" t="s">
        <v>1752</v>
      </c>
      <c r="E663" t="s">
        <v>1753</v>
      </c>
      <c r="F663" t="s">
        <v>26</v>
      </c>
      <c r="G663" s="6">
        <v>3</v>
      </c>
      <c r="H663" t="s">
        <v>1754</v>
      </c>
      <c r="I663" s="6" t="s">
        <v>1749</v>
      </c>
      <c r="J663" t="s">
        <v>29</v>
      </c>
      <c r="K663">
        <f t="shared" si="10"/>
        <v>2014</v>
      </c>
    </row>
    <row r="664" hidden="1" spans="1:11">
      <c r="A664" s="6">
        <v>660</v>
      </c>
      <c r="B664" s="6" t="s">
        <v>4167</v>
      </c>
      <c r="C664" t="s">
        <v>3726</v>
      </c>
      <c r="D664" s="7" t="s">
        <v>4168</v>
      </c>
      <c r="E664" t="s">
        <v>4169</v>
      </c>
      <c r="F664" t="s">
        <v>26</v>
      </c>
      <c r="G664" s="6">
        <v>7</v>
      </c>
      <c r="H664" t="s">
        <v>3395</v>
      </c>
      <c r="I664" s="6" t="s">
        <v>2642</v>
      </c>
      <c r="J664" t="s">
        <v>29</v>
      </c>
      <c r="K664">
        <f t="shared" si="10"/>
        <v>2014</v>
      </c>
    </row>
    <row r="665" hidden="1" spans="1:11">
      <c r="A665" s="6">
        <v>661</v>
      </c>
      <c r="B665" s="6" t="s">
        <v>2236</v>
      </c>
      <c r="C665" t="s">
        <v>2237</v>
      </c>
      <c r="D665" s="7" t="s">
        <v>2238</v>
      </c>
      <c r="E665" t="s">
        <v>669</v>
      </c>
      <c r="F665" t="s">
        <v>26</v>
      </c>
      <c r="G665" s="6">
        <v>7</v>
      </c>
      <c r="H665" t="s">
        <v>2239</v>
      </c>
      <c r="I665" s="6" t="s">
        <v>1791</v>
      </c>
      <c r="J665" t="s">
        <v>29</v>
      </c>
      <c r="K665">
        <f t="shared" si="10"/>
        <v>2016</v>
      </c>
    </row>
    <row r="666" hidden="1" spans="1:11">
      <c r="A666" s="6">
        <v>662</v>
      </c>
      <c r="B666" s="6" t="s">
        <v>4170</v>
      </c>
      <c r="C666" t="s">
        <v>4171</v>
      </c>
      <c r="D666" s="7" t="s">
        <v>4172</v>
      </c>
      <c r="E666">
        <v>8673362</v>
      </c>
      <c r="F666" t="s">
        <v>26</v>
      </c>
      <c r="G666" s="6"/>
      <c r="I666" s="6" t="s">
        <v>2304</v>
      </c>
      <c r="J666" t="s">
        <v>29</v>
      </c>
      <c r="K666">
        <f t="shared" si="10"/>
        <v>2012</v>
      </c>
    </row>
    <row r="667" spans="1:11">
      <c r="A667" s="6">
        <v>663</v>
      </c>
      <c r="B667" s="6" t="s">
        <v>1105</v>
      </c>
      <c r="C667" t="s">
        <v>1106</v>
      </c>
      <c r="D667" s="7" t="s">
        <v>1107</v>
      </c>
      <c r="E667" t="s">
        <v>1108</v>
      </c>
      <c r="F667" t="s">
        <v>26</v>
      </c>
      <c r="G667" s="6">
        <v>7</v>
      </c>
      <c r="H667" t="s">
        <v>1109</v>
      </c>
      <c r="I667" s="6" t="s">
        <v>1110</v>
      </c>
      <c r="J667" t="s">
        <v>29</v>
      </c>
      <c r="K667">
        <f t="shared" si="10"/>
        <v>2021</v>
      </c>
    </row>
    <row r="668" hidden="1" spans="1:11">
      <c r="A668" s="6">
        <v>664</v>
      </c>
      <c r="B668" s="6" t="s">
        <v>4173</v>
      </c>
      <c r="C668" t="s">
        <v>4174</v>
      </c>
      <c r="D668" s="7" t="s">
        <v>4175</v>
      </c>
      <c r="E668" t="s">
        <v>669</v>
      </c>
      <c r="F668" t="s">
        <v>26</v>
      </c>
      <c r="G668" s="6"/>
      <c r="I668" s="6" t="s">
        <v>2312</v>
      </c>
      <c r="J668" t="s">
        <v>29</v>
      </c>
      <c r="K668">
        <f t="shared" si="10"/>
        <v>2008</v>
      </c>
    </row>
    <row r="669" hidden="1" spans="1:11">
      <c r="A669" s="6">
        <v>665</v>
      </c>
      <c r="B669" s="6" t="s">
        <v>4176</v>
      </c>
      <c r="C669" t="s">
        <v>4177</v>
      </c>
      <c r="D669" s="7" t="s">
        <v>4178</v>
      </c>
      <c r="E669">
        <v>5490582</v>
      </c>
      <c r="F669" t="s">
        <v>26</v>
      </c>
      <c r="G669" s="6">
        <v>7</v>
      </c>
      <c r="H669" t="s">
        <v>2509</v>
      </c>
      <c r="I669" s="6" t="s">
        <v>1749</v>
      </c>
      <c r="J669" t="s">
        <v>29</v>
      </c>
      <c r="K669">
        <f t="shared" si="10"/>
        <v>2014</v>
      </c>
    </row>
    <row r="670" hidden="1" spans="1:11">
      <c r="A670" s="6">
        <v>666</v>
      </c>
      <c r="B670" s="6" t="s">
        <v>1713</v>
      </c>
      <c r="C670" t="s">
        <v>1714</v>
      </c>
      <c r="D670" s="7" t="s">
        <v>1715</v>
      </c>
      <c r="F670" t="s">
        <v>26</v>
      </c>
      <c r="G670" s="6"/>
      <c r="I670" s="6" t="s">
        <v>1717</v>
      </c>
      <c r="J670" t="s">
        <v>29</v>
      </c>
      <c r="K670">
        <f t="shared" si="10"/>
        <v>2011</v>
      </c>
    </row>
    <row r="671" hidden="1" spans="1:11">
      <c r="A671" s="6">
        <v>667</v>
      </c>
      <c r="B671" s="6" t="s">
        <v>1814</v>
      </c>
      <c r="C671" t="s">
        <v>1815</v>
      </c>
      <c r="D671" s="7" t="s">
        <v>1816</v>
      </c>
      <c r="E671" t="s">
        <v>1817</v>
      </c>
      <c r="F671" t="s">
        <v>26</v>
      </c>
      <c r="G671" s="6">
        <v>4</v>
      </c>
      <c r="H671" t="s">
        <v>1818</v>
      </c>
      <c r="I671" s="6" t="s">
        <v>81</v>
      </c>
      <c r="J671" t="s">
        <v>29</v>
      </c>
      <c r="K671">
        <f t="shared" si="10"/>
        <v>2017</v>
      </c>
    </row>
    <row r="672" hidden="1" spans="1:11">
      <c r="A672" s="6">
        <v>668</v>
      </c>
      <c r="B672" s="6" t="s">
        <v>1864</v>
      </c>
      <c r="C672" t="s">
        <v>1865</v>
      </c>
      <c r="D672" s="7" t="s">
        <v>1866</v>
      </c>
      <c r="E672" t="s">
        <v>1867</v>
      </c>
      <c r="F672" t="s">
        <v>26</v>
      </c>
      <c r="G672" s="6">
        <v>4</v>
      </c>
      <c r="H672" t="s">
        <v>1868</v>
      </c>
      <c r="I672" s="6" t="s">
        <v>667</v>
      </c>
      <c r="J672" t="s">
        <v>29</v>
      </c>
      <c r="K672">
        <f t="shared" si="10"/>
        <v>2019</v>
      </c>
    </row>
    <row r="673" hidden="1" spans="1:11">
      <c r="A673" s="6">
        <v>669</v>
      </c>
      <c r="B673" s="6" t="s">
        <v>4179</v>
      </c>
      <c r="C673" t="s">
        <v>4180</v>
      </c>
      <c r="D673" s="7" t="s">
        <v>4181</v>
      </c>
      <c r="E673" t="s">
        <v>4182</v>
      </c>
      <c r="F673" t="s">
        <v>26</v>
      </c>
      <c r="G673" s="6"/>
      <c r="I673" s="6" t="s">
        <v>2596</v>
      </c>
      <c r="J673" t="s">
        <v>29</v>
      </c>
      <c r="K673">
        <f t="shared" si="10"/>
        <v>2012</v>
      </c>
    </row>
    <row r="674" hidden="1" spans="1:11">
      <c r="A674" s="6">
        <v>670</v>
      </c>
      <c r="B674" s="6" t="s">
        <v>4183</v>
      </c>
      <c r="C674" t="s">
        <v>4184</v>
      </c>
      <c r="D674" s="7" t="s">
        <v>4185</v>
      </c>
      <c r="F674" t="s">
        <v>26</v>
      </c>
      <c r="G674" s="6">
        <v>7</v>
      </c>
      <c r="H674" t="s">
        <v>4186</v>
      </c>
      <c r="I674" s="6" t="s">
        <v>2424</v>
      </c>
      <c r="J674" t="s">
        <v>29</v>
      </c>
      <c r="K674">
        <f t="shared" si="10"/>
        <v>2014</v>
      </c>
    </row>
    <row r="675" spans="1:11">
      <c r="A675" s="6">
        <v>671</v>
      </c>
      <c r="B675" s="6" t="s">
        <v>1491</v>
      </c>
      <c r="C675" t="s">
        <v>1492</v>
      </c>
      <c r="D675" s="7" t="s">
        <v>1494</v>
      </c>
      <c r="E675" t="s">
        <v>1495</v>
      </c>
      <c r="F675" t="s">
        <v>26</v>
      </c>
      <c r="G675" s="6">
        <v>7</v>
      </c>
      <c r="H675" t="s">
        <v>1496</v>
      </c>
      <c r="I675" s="6" t="s">
        <v>1489</v>
      </c>
      <c r="J675" t="s">
        <v>29</v>
      </c>
      <c r="K675">
        <f t="shared" si="10"/>
        <v>2022</v>
      </c>
    </row>
    <row r="676" hidden="1" spans="1:11">
      <c r="A676" s="6">
        <v>672</v>
      </c>
      <c r="B676" s="6" t="s">
        <v>1787</v>
      </c>
      <c r="C676" t="s">
        <v>1788</v>
      </c>
      <c r="D676" s="7" t="s">
        <v>1789</v>
      </c>
      <c r="F676" t="s">
        <v>26</v>
      </c>
      <c r="G676" s="6">
        <v>4</v>
      </c>
      <c r="H676" t="s">
        <v>1790</v>
      </c>
      <c r="I676" s="6" t="s">
        <v>1791</v>
      </c>
      <c r="J676" t="s">
        <v>29</v>
      </c>
      <c r="K676">
        <f t="shared" si="10"/>
        <v>2016</v>
      </c>
    </row>
    <row r="677" hidden="1" spans="1:11">
      <c r="A677" s="6">
        <v>673</v>
      </c>
      <c r="B677" s="6" t="s">
        <v>1772</v>
      </c>
      <c r="C677" t="s">
        <v>1773</v>
      </c>
      <c r="D677" s="7" t="s">
        <v>1774</v>
      </c>
      <c r="F677" t="s">
        <v>26</v>
      </c>
      <c r="G677" s="6">
        <v>3</v>
      </c>
      <c r="H677" t="s">
        <v>1775</v>
      </c>
      <c r="I677" s="6" t="s">
        <v>1776</v>
      </c>
      <c r="J677" t="s">
        <v>29</v>
      </c>
      <c r="K677">
        <f t="shared" si="10"/>
        <v>2015</v>
      </c>
    </row>
    <row r="678" hidden="1" spans="1:11">
      <c r="A678" s="6">
        <v>674</v>
      </c>
      <c r="B678" s="6" t="s">
        <v>2131</v>
      </c>
      <c r="C678" t="s">
        <v>2132</v>
      </c>
      <c r="D678" s="7" t="s">
        <v>2133</v>
      </c>
      <c r="E678" t="s">
        <v>2134</v>
      </c>
      <c r="F678" t="s">
        <v>26</v>
      </c>
      <c r="G678" s="6">
        <v>5</v>
      </c>
      <c r="H678" t="s">
        <v>2135</v>
      </c>
      <c r="I678" s="6" t="s">
        <v>1983</v>
      </c>
      <c r="J678" t="s">
        <v>29</v>
      </c>
      <c r="K678">
        <f t="shared" si="10"/>
        <v>2016</v>
      </c>
    </row>
    <row r="679" spans="1:11">
      <c r="A679" s="6">
        <v>675</v>
      </c>
      <c r="B679" s="6" t="s">
        <v>815</v>
      </c>
      <c r="C679" t="s">
        <v>816</v>
      </c>
      <c r="D679" s="7" t="s">
        <v>818</v>
      </c>
      <c r="E679" t="s">
        <v>819</v>
      </c>
      <c r="F679" t="s">
        <v>26</v>
      </c>
      <c r="G679" s="6">
        <v>7</v>
      </c>
      <c r="H679" t="s">
        <v>820</v>
      </c>
      <c r="I679" s="6" t="s">
        <v>803</v>
      </c>
      <c r="J679" t="s">
        <v>29</v>
      </c>
      <c r="K679">
        <f t="shared" si="10"/>
        <v>2019</v>
      </c>
    </row>
    <row r="680" spans="1:11">
      <c r="A680" s="6">
        <v>676</v>
      </c>
      <c r="B680" s="6" t="s">
        <v>1051</v>
      </c>
      <c r="C680" t="s">
        <v>1052</v>
      </c>
      <c r="D680" s="7" t="s">
        <v>1054</v>
      </c>
      <c r="E680" t="s">
        <v>1055</v>
      </c>
      <c r="F680" t="s">
        <v>26</v>
      </c>
      <c r="G680" s="6">
        <v>5</v>
      </c>
      <c r="H680" t="s">
        <v>1056</v>
      </c>
      <c r="I680" s="6" t="s">
        <v>1057</v>
      </c>
      <c r="J680" t="s">
        <v>29</v>
      </c>
      <c r="K680">
        <f t="shared" si="10"/>
        <v>2020</v>
      </c>
    </row>
    <row r="681" hidden="1" spans="1:11">
      <c r="A681" s="6">
        <v>677</v>
      </c>
      <c r="B681" s="6" t="s">
        <v>1797</v>
      </c>
      <c r="C681" t="s">
        <v>1798</v>
      </c>
      <c r="D681" s="7" t="s">
        <v>1799</v>
      </c>
      <c r="F681" t="s">
        <v>26</v>
      </c>
      <c r="G681" s="6">
        <v>4</v>
      </c>
      <c r="H681" t="s">
        <v>1800</v>
      </c>
      <c r="I681" s="6" t="s">
        <v>1801</v>
      </c>
      <c r="J681" t="s">
        <v>29</v>
      </c>
      <c r="K681">
        <f t="shared" si="10"/>
        <v>2016</v>
      </c>
    </row>
    <row r="682" spans="1:11">
      <c r="A682" s="6">
        <v>678</v>
      </c>
      <c r="B682" s="6" t="s">
        <v>517</v>
      </c>
      <c r="C682" t="s">
        <v>518</v>
      </c>
      <c r="D682" s="7" t="s">
        <v>520</v>
      </c>
      <c r="E682" t="s">
        <v>521</v>
      </c>
      <c r="F682" t="s">
        <v>26</v>
      </c>
      <c r="G682" s="6">
        <v>5</v>
      </c>
      <c r="H682" t="s">
        <v>522</v>
      </c>
      <c r="I682" s="6" t="s">
        <v>504</v>
      </c>
      <c r="J682" t="s">
        <v>29</v>
      </c>
      <c r="K682">
        <f t="shared" si="10"/>
        <v>2018</v>
      </c>
    </row>
    <row r="683" hidden="1" spans="1:11">
      <c r="A683" s="6">
        <v>679</v>
      </c>
      <c r="B683" s="6" t="s">
        <v>4187</v>
      </c>
      <c r="C683" t="s">
        <v>4188</v>
      </c>
      <c r="D683" s="7" t="s">
        <v>4189</v>
      </c>
      <c r="F683" t="s">
        <v>26</v>
      </c>
      <c r="G683" s="6">
        <v>6</v>
      </c>
      <c r="H683" t="s">
        <v>3132</v>
      </c>
      <c r="I683" s="6" t="s">
        <v>2476</v>
      </c>
      <c r="J683" t="s">
        <v>29</v>
      </c>
      <c r="K683">
        <f t="shared" si="10"/>
        <v>2014</v>
      </c>
    </row>
    <row r="684" spans="1:11">
      <c r="A684" s="6">
        <v>680</v>
      </c>
      <c r="B684" s="6" t="s">
        <v>962</v>
      </c>
      <c r="C684" t="s">
        <v>963</v>
      </c>
      <c r="D684" s="7" t="s">
        <v>964</v>
      </c>
      <c r="E684" t="s">
        <v>965</v>
      </c>
      <c r="F684" t="s">
        <v>26</v>
      </c>
      <c r="G684" s="6">
        <v>6</v>
      </c>
      <c r="H684" t="s">
        <v>966</v>
      </c>
      <c r="I684" s="6" t="s">
        <v>958</v>
      </c>
      <c r="J684" t="s">
        <v>29</v>
      </c>
      <c r="K684">
        <f t="shared" si="10"/>
        <v>2020</v>
      </c>
    </row>
    <row r="685" hidden="1" spans="1:11">
      <c r="A685" s="6">
        <v>681</v>
      </c>
      <c r="B685" s="6" t="s">
        <v>1985</v>
      </c>
      <c r="C685" t="s">
        <v>1986</v>
      </c>
      <c r="D685" s="7" t="s">
        <v>1987</v>
      </c>
      <c r="E685" t="s">
        <v>1988</v>
      </c>
      <c r="F685" t="s">
        <v>26</v>
      </c>
      <c r="G685" s="6">
        <v>7</v>
      </c>
      <c r="H685" t="s">
        <v>116</v>
      </c>
      <c r="I685" s="6" t="s">
        <v>1807</v>
      </c>
      <c r="J685" t="s">
        <v>29</v>
      </c>
      <c r="K685">
        <f t="shared" si="10"/>
        <v>2016</v>
      </c>
    </row>
    <row r="686" hidden="1" spans="1:11">
      <c r="A686" s="6">
        <v>682</v>
      </c>
      <c r="B686" s="6" t="s">
        <v>4190</v>
      </c>
      <c r="C686" t="s">
        <v>4191</v>
      </c>
      <c r="D686" s="7" t="s">
        <v>4192</v>
      </c>
      <c r="E686" t="s">
        <v>4193</v>
      </c>
      <c r="F686" t="s">
        <v>26</v>
      </c>
      <c r="G686" s="6">
        <v>7</v>
      </c>
      <c r="H686" t="s">
        <v>2747</v>
      </c>
      <c r="I686" s="6" t="s">
        <v>3015</v>
      </c>
      <c r="J686" t="s">
        <v>29</v>
      </c>
      <c r="K686">
        <f t="shared" si="10"/>
        <v>2015</v>
      </c>
    </row>
    <row r="687" hidden="1" spans="1:11">
      <c r="A687" s="6">
        <v>683</v>
      </c>
      <c r="B687" s="6" t="s">
        <v>4194</v>
      </c>
      <c r="C687" t="s">
        <v>4195</v>
      </c>
      <c r="D687" s="7" t="s">
        <v>4196</v>
      </c>
      <c r="E687" t="s">
        <v>669</v>
      </c>
      <c r="F687" t="s">
        <v>26</v>
      </c>
      <c r="G687" s="6">
        <v>7</v>
      </c>
      <c r="H687" t="s">
        <v>3125</v>
      </c>
      <c r="I687" s="6" t="s">
        <v>3015</v>
      </c>
      <c r="J687" t="s">
        <v>29</v>
      </c>
      <c r="K687">
        <f t="shared" si="10"/>
        <v>2015</v>
      </c>
    </row>
    <row r="688" hidden="1" spans="1:11">
      <c r="A688" s="6">
        <v>684</v>
      </c>
      <c r="B688" s="6" t="s">
        <v>2146</v>
      </c>
      <c r="C688" t="s">
        <v>2147</v>
      </c>
      <c r="D688" s="7" t="s">
        <v>4197</v>
      </c>
      <c r="E688" t="s">
        <v>2149</v>
      </c>
      <c r="F688" t="s">
        <v>26</v>
      </c>
      <c r="G688" s="6">
        <v>7</v>
      </c>
      <c r="H688" t="s">
        <v>221</v>
      </c>
      <c r="I688" s="6" t="s">
        <v>2084</v>
      </c>
      <c r="J688" t="s">
        <v>29</v>
      </c>
      <c r="K688">
        <f t="shared" si="10"/>
        <v>2016</v>
      </c>
    </row>
    <row r="689" spans="1:11">
      <c r="A689" s="6">
        <v>685</v>
      </c>
      <c r="B689" s="6" t="s">
        <v>1203</v>
      </c>
      <c r="C689" t="s">
        <v>1204</v>
      </c>
      <c r="D689" s="7" t="s">
        <v>1206</v>
      </c>
      <c r="E689" t="s">
        <v>1207</v>
      </c>
      <c r="F689" t="s">
        <v>26</v>
      </c>
      <c r="G689" s="6">
        <v>7</v>
      </c>
      <c r="H689" t="s">
        <v>1208</v>
      </c>
      <c r="I689" s="6" t="s">
        <v>1209</v>
      </c>
      <c r="J689" t="s">
        <v>29</v>
      </c>
      <c r="K689">
        <f t="shared" si="10"/>
        <v>2021</v>
      </c>
    </row>
    <row r="690" hidden="1" spans="1:11">
      <c r="A690" s="6">
        <v>686</v>
      </c>
      <c r="B690" s="6" t="s">
        <v>1913</v>
      </c>
      <c r="C690" t="s">
        <v>1914</v>
      </c>
      <c r="D690" s="7" t="s">
        <v>1916</v>
      </c>
      <c r="E690" t="s">
        <v>1917</v>
      </c>
      <c r="F690" t="s">
        <v>26</v>
      </c>
      <c r="G690" s="6">
        <v>3</v>
      </c>
      <c r="H690" t="s">
        <v>1918</v>
      </c>
      <c r="I690" s="6" t="s">
        <v>1455</v>
      </c>
      <c r="J690" t="s">
        <v>29</v>
      </c>
      <c r="K690">
        <f t="shared" si="10"/>
        <v>2022</v>
      </c>
    </row>
    <row r="691" spans="1:11">
      <c r="A691" s="6">
        <v>687</v>
      </c>
      <c r="B691" s="6" t="s">
        <v>1500</v>
      </c>
      <c r="C691" t="s">
        <v>1501</v>
      </c>
      <c r="D691" s="7" t="s">
        <v>1503</v>
      </c>
      <c r="E691" t="s">
        <v>1504</v>
      </c>
      <c r="F691" t="s">
        <v>26</v>
      </c>
      <c r="G691" s="6">
        <v>7</v>
      </c>
      <c r="H691" t="s">
        <v>1373</v>
      </c>
      <c r="I691" s="6" t="s">
        <v>1505</v>
      </c>
      <c r="J691" t="s">
        <v>29</v>
      </c>
      <c r="K691">
        <f t="shared" si="10"/>
        <v>2022</v>
      </c>
    </row>
    <row r="692" hidden="1" spans="1:11">
      <c r="A692" s="6">
        <v>688</v>
      </c>
      <c r="B692" s="6" t="s">
        <v>4198</v>
      </c>
      <c r="C692" t="s">
        <v>4199</v>
      </c>
      <c r="D692" s="7" t="s">
        <v>4200</v>
      </c>
      <c r="E692" t="s">
        <v>4201</v>
      </c>
      <c r="F692" t="s">
        <v>26</v>
      </c>
      <c r="G692" s="6"/>
      <c r="I692" s="6" t="s">
        <v>3115</v>
      </c>
      <c r="J692" t="s">
        <v>29</v>
      </c>
      <c r="K692">
        <f t="shared" si="10"/>
        <v>2011</v>
      </c>
    </row>
    <row r="693" spans="1:11">
      <c r="A693" s="6">
        <v>689</v>
      </c>
      <c r="B693" s="6" t="s">
        <v>1407</v>
      </c>
      <c r="C693" t="s">
        <v>1408</v>
      </c>
      <c r="D693" s="7" t="s">
        <v>1410</v>
      </c>
      <c r="E693" t="s">
        <v>1411</v>
      </c>
      <c r="F693" t="s">
        <v>26</v>
      </c>
      <c r="G693" s="6">
        <v>7</v>
      </c>
      <c r="H693" t="s">
        <v>1412</v>
      </c>
      <c r="I693" s="6" t="s">
        <v>1413</v>
      </c>
      <c r="J693" t="s">
        <v>29</v>
      </c>
      <c r="K693">
        <f t="shared" si="10"/>
        <v>2022</v>
      </c>
    </row>
    <row r="694" hidden="1" spans="1:11">
      <c r="A694" s="6">
        <v>690</v>
      </c>
      <c r="B694" s="6" t="s">
        <v>144</v>
      </c>
      <c r="C694" t="s">
        <v>145</v>
      </c>
      <c r="D694" s="7" t="s">
        <v>146</v>
      </c>
      <c r="E694" t="s">
        <v>147</v>
      </c>
      <c r="F694" t="s">
        <v>26</v>
      </c>
      <c r="G694" s="6">
        <v>7</v>
      </c>
      <c r="H694" t="s">
        <v>148</v>
      </c>
      <c r="I694" s="6" t="s">
        <v>143</v>
      </c>
      <c r="J694" t="s">
        <v>29</v>
      </c>
      <c r="K694">
        <f t="shared" si="10"/>
        <v>2017</v>
      </c>
    </row>
    <row r="695" spans="1:11">
      <c r="A695" s="6">
        <v>691</v>
      </c>
      <c r="B695" s="6" t="s">
        <v>1509</v>
      </c>
      <c r="C695" t="s">
        <v>1510</v>
      </c>
      <c r="D695" s="7" t="s">
        <v>1512</v>
      </c>
      <c r="E695" t="s">
        <v>1513</v>
      </c>
      <c r="F695" t="s">
        <v>26</v>
      </c>
      <c r="G695" s="6">
        <v>6</v>
      </c>
      <c r="H695" t="s">
        <v>1514</v>
      </c>
      <c r="I695" s="6" t="s">
        <v>1505</v>
      </c>
      <c r="J695" t="s">
        <v>29</v>
      </c>
      <c r="K695">
        <f t="shared" si="10"/>
        <v>2022</v>
      </c>
    </row>
    <row r="696" hidden="1" spans="1:11">
      <c r="A696" s="6">
        <v>692</v>
      </c>
      <c r="B696" s="6" t="s">
        <v>2117</v>
      </c>
      <c r="C696" t="s">
        <v>2118</v>
      </c>
      <c r="D696" s="7" t="s">
        <v>4202</v>
      </c>
      <c r="E696" t="s">
        <v>669</v>
      </c>
      <c r="F696" t="s">
        <v>26</v>
      </c>
      <c r="G696" s="6">
        <v>7</v>
      </c>
      <c r="H696" t="s">
        <v>2121</v>
      </c>
      <c r="I696" s="6" t="s">
        <v>2018</v>
      </c>
      <c r="J696" t="s">
        <v>29</v>
      </c>
      <c r="K696">
        <f t="shared" si="10"/>
        <v>2016</v>
      </c>
    </row>
    <row r="697" hidden="1" spans="1:11">
      <c r="A697" s="6">
        <v>693</v>
      </c>
      <c r="B697" s="6" t="s">
        <v>1849</v>
      </c>
      <c r="C697" t="s">
        <v>1850</v>
      </c>
      <c r="D697" s="7" t="s">
        <v>1851</v>
      </c>
      <c r="E697" t="s">
        <v>1852</v>
      </c>
      <c r="F697" t="s">
        <v>26</v>
      </c>
      <c r="G697" s="6">
        <v>3</v>
      </c>
      <c r="H697" t="s">
        <v>1853</v>
      </c>
      <c r="I697" s="6" t="s">
        <v>428</v>
      </c>
      <c r="J697" t="s">
        <v>29</v>
      </c>
      <c r="K697">
        <f t="shared" si="10"/>
        <v>2018</v>
      </c>
    </row>
    <row r="698" hidden="1" spans="1:11">
      <c r="A698" s="6">
        <v>694</v>
      </c>
      <c r="B698" s="6" t="s">
        <v>71</v>
      </c>
      <c r="C698" t="s">
        <v>72</v>
      </c>
      <c r="D698" s="7" t="s">
        <v>73</v>
      </c>
      <c r="E698" t="s">
        <v>74</v>
      </c>
      <c r="F698" t="s">
        <v>26</v>
      </c>
      <c r="G698" s="6">
        <v>7</v>
      </c>
      <c r="H698" t="s">
        <v>75</v>
      </c>
      <c r="I698" s="6" t="s">
        <v>65</v>
      </c>
      <c r="J698" t="s">
        <v>29</v>
      </c>
      <c r="K698">
        <f t="shared" si="10"/>
        <v>2017</v>
      </c>
    </row>
    <row r="699" hidden="1" spans="1:11">
      <c r="A699" s="6">
        <v>695</v>
      </c>
      <c r="B699" s="6" t="s">
        <v>4203</v>
      </c>
      <c r="C699" t="s">
        <v>4204</v>
      </c>
      <c r="D699" s="7" t="s">
        <v>4205</v>
      </c>
      <c r="E699" t="s">
        <v>4206</v>
      </c>
      <c r="F699" t="s">
        <v>26</v>
      </c>
      <c r="G699" s="6"/>
      <c r="I699" s="6" t="s">
        <v>2757</v>
      </c>
      <c r="K699">
        <f t="shared" si="10"/>
        <v>2010</v>
      </c>
    </row>
    <row r="700" spans="1:11">
      <c r="A700" s="6">
        <v>696</v>
      </c>
      <c r="B700" s="6" t="s">
        <v>1377</v>
      </c>
      <c r="C700" t="s">
        <v>1378</v>
      </c>
      <c r="D700" s="7" t="s">
        <v>1380</v>
      </c>
      <c r="E700" t="s">
        <v>1381</v>
      </c>
      <c r="F700" t="s">
        <v>26</v>
      </c>
      <c r="G700" s="6">
        <v>7</v>
      </c>
      <c r="H700" t="s">
        <v>1139</v>
      </c>
      <c r="I700" s="6" t="s">
        <v>1382</v>
      </c>
      <c r="J700" t="s">
        <v>29</v>
      </c>
      <c r="K700">
        <f t="shared" si="10"/>
        <v>2021</v>
      </c>
    </row>
    <row r="701" spans="1:11">
      <c r="A701" s="6">
        <v>697</v>
      </c>
      <c r="B701" s="6" t="s">
        <v>1591</v>
      </c>
      <c r="C701" t="s">
        <v>1592</v>
      </c>
      <c r="D701" s="7" t="s">
        <v>1593</v>
      </c>
      <c r="E701" t="s">
        <v>1594</v>
      </c>
      <c r="F701" t="s">
        <v>26</v>
      </c>
      <c r="G701" s="6">
        <v>7</v>
      </c>
      <c r="H701" t="s">
        <v>454</v>
      </c>
      <c r="I701" s="6" t="s">
        <v>1595</v>
      </c>
      <c r="J701" t="s">
        <v>29</v>
      </c>
      <c r="K701">
        <f t="shared" si="10"/>
        <v>2022</v>
      </c>
    </row>
    <row r="702" spans="1:11">
      <c r="A702" s="6">
        <v>698</v>
      </c>
      <c r="B702" s="6" t="s">
        <v>302</v>
      </c>
      <c r="C702" t="s">
        <v>303</v>
      </c>
      <c r="D702" s="7" t="s">
        <v>305</v>
      </c>
      <c r="E702" t="s">
        <v>306</v>
      </c>
      <c r="F702" t="s">
        <v>26</v>
      </c>
      <c r="G702" s="6">
        <v>7</v>
      </c>
      <c r="H702" t="s">
        <v>307</v>
      </c>
      <c r="I702" s="6" t="s">
        <v>289</v>
      </c>
      <c r="J702" t="s">
        <v>29</v>
      </c>
      <c r="K702">
        <f t="shared" si="10"/>
        <v>2018</v>
      </c>
    </row>
    <row r="703" spans="1:11">
      <c r="A703" s="6">
        <v>699</v>
      </c>
      <c r="B703" s="6" t="s">
        <v>1568</v>
      </c>
      <c r="C703" t="s">
        <v>1569</v>
      </c>
      <c r="D703" s="7" t="s">
        <v>1571</v>
      </c>
      <c r="E703" t="s">
        <v>1572</v>
      </c>
      <c r="F703" t="s">
        <v>26</v>
      </c>
      <c r="G703" s="6">
        <v>6</v>
      </c>
      <c r="H703" t="s">
        <v>1573</v>
      </c>
      <c r="I703" s="6" t="s">
        <v>1574</v>
      </c>
      <c r="J703" t="s">
        <v>29</v>
      </c>
      <c r="K703">
        <f t="shared" si="10"/>
        <v>2022</v>
      </c>
    </row>
    <row r="704" hidden="1" spans="1:11">
      <c r="A704" s="6">
        <v>700</v>
      </c>
      <c r="B704" s="6" t="s">
        <v>4207</v>
      </c>
      <c r="C704" t="s">
        <v>4208</v>
      </c>
      <c r="D704" s="7" t="s">
        <v>4209</v>
      </c>
      <c r="F704" t="s">
        <v>26</v>
      </c>
      <c r="G704" s="6">
        <v>4</v>
      </c>
      <c r="H704" t="s">
        <v>4210</v>
      </c>
      <c r="I704" s="6" t="s">
        <v>1791</v>
      </c>
      <c r="J704" t="s">
        <v>29</v>
      </c>
      <c r="K704">
        <f t="shared" si="10"/>
        <v>2016</v>
      </c>
    </row>
    <row r="705" spans="1:11">
      <c r="A705" s="6">
        <v>701</v>
      </c>
      <c r="B705" s="6" t="s">
        <v>936</v>
      </c>
      <c r="C705" t="s">
        <v>937</v>
      </c>
      <c r="D705" s="7" t="s">
        <v>939</v>
      </c>
      <c r="E705" t="s">
        <v>940</v>
      </c>
      <c r="F705" t="s">
        <v>26</v>
      </c>
      <c r="G705" s="6">
        <v>7</v>
      </c>
      <c r="H705" t="s">
        <v>626</v>
      </c>
      <c r="I705" s="6" t="s">
        <v>926</v>
      </c>
      <c r="J705" t="s">
        <v>29</v>
      </c>
      <c r="K705">
        <f t="shared" si="10"/>
        <v>2020</v>
      </c>
    </row>
    <row r="706" spans="1:11">
      <c r="A706" s="6">
        <v>702</v>
      </c>
      <c r="B706" s="6" t="s">
        <v>1086</v>
      </c>
      <c r="C706" t="s">
        <v>1087</v>
      </c>
      <c r="D706" s="7" t="s">
        <v>1089</v>
      </c>
      <c r="E706" t="s">
        <v>1090</v>
      </c>
      <c r="F706" t="s">
        <v>26</v>
      </c>
      <c r="G706" s="6">
        <v>6</v>
      </c>
      <c r="H706" t="s">
        <v>1091</v>
      </c>
      <c r="I706" s="6" t="s">
        <v>1092</v>
      </c>
      <c r="J706" t="s">
        <v>29</v>
      </c>
      <c r="K706">
        <f t="shared" si="10"/>
        <v>2020</v>
      </c>
    </row>
    <row r="707" spans="1:11">
      <c r="A707" s="6">
        <v>703</v>
      </c>
      <c r="B707" s="6" t="s">
        <v>1255</v>
      </c>
      <c r="C707" t="s">
        <v>1256</v>
      </c>
      <c r="D707" s="7" t="s">
        <v>1258</v>
      </c>
      <c r="E707" t="s">
        <v>1259</v>
      </c>
      <c r="F707" t="s">
        <v>26</v>
      </c>
      <c r="G707" s="6">
        <v>7</v>
      </c>
      <c r="H707" t="s">
        <v>1260</v>
      </c>
      <c r="I707" s="6" t="s">
        <v>1261</v>
      </c>
      <c r="J707" t="s">
        <v>29</v>
      </c>
      <c r="K707">
        <f t="shared" si="10"/>
        <v>2021</v>
      </c>
    </row>
    <row r="708" spans="1:11">
      <c r="A708" s="6">
        <v>704</v>
      </c>
      <c r="B708" s="6" t="s">
        <v>639</v>
      </c>
      <c r="C708" t="s">
        <v>640</v>
      </c>
      <c r="D708" s="7" t="s">
        <v>642</v>
      </c>
      <c r="E708" t="s">
        <v>643</v>
      </c>
      <c r="F708" t="s">
        <v>26</v>
      </c>
      <c r="G708" s="6">
        <v>6</v>
      </c>
      <c r="H708" t="s">
        <v>644</v>
      </c>
      <c r="I708" s="6" t="s">
        <v>627</v>
      </c>
      <c r="J708" t="s">
        <v>29</v>
      </c>
      <c r="K708">
        <f t="shared" si="10"/>
        <v>2019</v>
      </c>
    </row>
    <row r="709" spans="1:11">
      <c r="A709" s="6">
        <v>705</v>
      </c>
      <c r="B709" s="6" t="s">
        <v>1386</v>
      </c>
      <c r="C709" t="s">
        <v>1387</v>
      </c>
      <c r="D709" s="7" t="s">
        <v>1389</v>
      </c>
      <c r="E709" t="s">
        <v>1390</v>
      </c>
      <c r="F709" t="s">
        <v>26</v>
      </c>
      <c r="G709" s="6">
        <v>7</v>
      </c>
      <c r="H709" t="s">
        <v>1391</v>
      </c>
      <c r="I709" s="6" t="s">
        <v>1382</v>
      </c>
      <c r="J709" t="s">
        <v>29</v>
      </c>
      <c r="K709">
        <f t="shared" si="10"/>
        <v>2021</v>
      </c>
    </row>
    <row r="710" spans="1:11">
      <c r="A710" s="6">
        <v>706</v>
      </c>
      <c r="B710" s="6" t="s">
        <v>1424</v>
      </c>
      <c r="C710" t="s">
        <v>1425</v>
      </c>
      <c r="D710" s="7" t="s">
        <v>1427</v>
      </c>
      <c r="E710" t="s">
        <v>1428</v>
      </c>
      <c r="F710" t="s">
        <v>26</v>
      </c>
      <c r="G710" s="6">
        <v>7</v>
      </c>
      <c r="H710" t="s">
        <v>454</v>
      </c>
      <c r="I710" s="6" t="s">
        <v>1422</v>
      </c>
      <c r="J710" t="s">
        <v>29</v>
      </c>
      <c r="K710">
        <f t="shared" ref="K710:K773" si="11">IFERROR(YEAR(I710),RIGHT(I710,4))</f>
        <v>2022</v>
      </c>
    </row>
    <row r="711" hidden="1" spans="1:11">
      <c r="A711" s="6">
        <v>707</v>
      </c>
      <c r="B711" s="6" t="s">
        <v>4211</v>
      </c>
      <c r="C711" t="s">
        <v>4212</v>
      </c>
      <c r="D711" s="7" t="s">
        <v>4213</v>
      </c>
      <c r="E711" t="s">
        <v>4214</v>
      </c>
      <c r="F711" t="s">
        <v>26</v>
      </c>
      <c r="G711" s="6"/>
      <c r="H711" t="s">
        <v>4215</v>
      </c>
      <c r="I711" s="6" t="s">
        <v>1782</v>
      </c>
      <c r="J711" t="s">
        <v>29</v>
      </c>
      <c r="K711">
        <f t="shared" si="11"/>
        <v>2015</v>
      </c>
    </row>
    <row r="712" hidden="1" spans="1:11">
      <c r="A712" s="6">
        <v>708</v>
      </c>
      <c r="B712" s="6" t="s">
        <v>4216</v>
      </c>
      <c r="C712" t="s">
        <v>4217</v>
      </c>
      <c r="D712" s="7" t="s">
        <v>4218</v>
      </c>
      <c r="E712" t="s">
        <v>4219</v>
      </c>
      <c r="F712" t="s">
        <v>26</v>
      </c>
      <c r="G712" s="6"/>
      <c r="I712" s="6" t="s">
        <v>4220</v>
      </c>
      <c r="J712" t="s">
        <v>2305</v>
      </c>
      <c r="K712" t="str">
        <f t="shared" si="11"/>
        <v>2012</v>
      </c>
    </row>
    <row r="713" hidden="1" spans="1:11">
      <c r="A713" s="6">
        <v>709</v>
      </c>
      <c r="B713" s="6" t="s">
        <v>164</v>
      </c>
      <c r="C713" t="s">
        <v>165</v>
      </c>
      <c r="D713" s="7" t="s">
        <v>166</v>
      </c>
      <c r="E713" t="s">
        <v>167</v>
      </c>
      <c r="F713" t="s">
        <v>26</v>
      </c>
      <c r="G713" s="6">
        <v>5</v>
      </c>
      <c r="H713" t="s">
        <v>168</v>
      </c>
      <c r="I713" s="6" t="s">
        <v>169</v>
      </c>
      <c r="J713" t="s">
        <v>29</v>
      </c>
      <c r="K713">
        <f t="shared" si="11"/>
        <v>2017</v>
      </c>
    </row>
    <row r="714" spans="1:11">
      <c r="A714" s="6">
        <v>710</v>
      </c>
      <c r="B714" s="6" t="s">
        <v>408</v>
      </c>
      <c r="C714" t="s">
        <v>409</v>
      </c>
      <c r="D714" s="7" t="s">
        <v>411</v>
      </c>
      <c r="E714" t="s">
        <v>412</v>
      </c>
      <c r="F714" t="s">
        <v>26</v>
      </c>
      <c r="G714" s="6">
        <v>6</v>
      </c>
      <c r="H714" t="s">
        <v>413</v>
      </c>
      <c r="I714" s="6" t="s">
        <v>414</v>
      </c>
      <c r="J714" t="s">
        <v>29</v>
      </c>
      <c r="K714">
        <f t="shared" si="11"/>
        <v>2018</v>
      </c>
    </row>
    <row r="715" hidden="1" spans="1:11">
      <c r="A715" s="6">
        <v>711</v>
      </c>
      <c r="B715" s="6" t="s">
        <v>121</v>
      </c>
      <c r="C715" t="s">
        <v>122</v>
      </c>
      <c r="D715" s="7" t="s">
        <v>123</v>
      </c>
      <c r="E715" t="s">
        <v>124</v>
      </c>
      <c r="F715" t="s">
        <v>26</v>
      </c>
      <c r="G715" s="6">
        <v>6</v>
      </c>
      <c r="H715" t="s">
        <v>125</v>
      </c>
      <c r="I715" s="6" t="s">
        <v>126</v>
      </c>
      <c r="J715" t="s">
        <v>29</v>
      </c>
      <c r="K715">
        <f t="shared" si="11"/>
        <v>2017</v>
      </c>
    </row>
    <row r="716" spans="1:11">
      <c r="A716" s="6">
        <v>712</v>
      </c>
      <c r="B716" s="6" t="s">
        <v>1449</v>
      </c>
      <c r="C716" t="s">
        <v>1450</v>
      </c>
      <c r="D716" s="7" t="s">
        <v>1452</v>
      </c>
      <c r="E716" t="s">
        <v>1453</v>
      </c>
      <c r="F716" t="s">
        <v>26</v>
      </c>
      <c r="G716" s="6">
        <v>5</v>
      </c>
      <c r="H716" t="s">
        <v>1454</v>
      </c>
      <c r="I716" s="6" t="s">
        <v>1455</v>
      </c>
      <c r="J716" t="s">
        <v>29</v>
      </c>
      <c r="K716">
        <f t="shared" si="11"/>
        <v>2022</v>
      </c>
    </row>
    <row r="717" spans="1:11">
      <c r="A717" s="6">
        <v>713</v>
      </c>
      <c r="B717" s="6" t="s">
        <v>1432</v>
      </c>
      <c r="C717" t="s">
        <v>1433</v>
      </c>
      <c r="D717" s="7" t="s">
        <v>1435</v>
      </c>
      <c r="E717" t="s">
        <v>1436</v>
      </c>
      <c r="F717" t="s">
        <v>26</v>
      </c>
      <c r="G717" s="6">
        <v>7</v>
      </c>
      <c r="H717" t="s">
        <v>1437</v>
      </c>
      <c r="I717" s="6" t="s">
        <v>1422</v>
      </c>
      <c r="J717" t="s">
        <v>29</v>
      </c>
      <c r="K717">
        <f t="shared" si="11"/>
        <v>2022</v>
      </c>
    </row>
    <row r="718" spans="1:11">
      <c r="A718" s="6">
        <v>714</v>
      </c>
      <c r="B718" s="6" t="s">
        <v>775</v>
      </c>
      <c r="C718" t="s">
        <v>776</v>
      </c>
      <c r="D718" s="7" t="s">
        <v>778</v>
      </c>
      <c r="E718" t="s">
        <v>779</v>
      </c>
      <c r="F718" t="s">
        <v>26</v>
      </c>
      <c r="G718" s="6">
        <v>7</v>
      </c>
      <c r="H718" t="s">
        <v>780</v>
      </c>
      <c r="I718" s="6" t="s">
        <v>755</v>
      </c>
      <c r="J718" t="s">
        <v>29</v>
      </c>
      <c r="K718">
        <f t="shared" si="11"/>
        <v>2019</v>
      </c>
    </row>
    <row r="719" hidden="1" spans="1:11">
      <c r="A719" s="6">
        <v>715</v>
      </c>
      <c r="B719" s="6" t="s">
        <v>1859</v>
      </c>
      <c r="C719" t="s">
        <v>1860</v>
      </c>
      <c r="D719" s="7" t="s">
        <v>1861</v>
      </c>
      <c r="E719" t="s">
        <v>1862</v>
      </c>
      <c r="F719" t="s">
        <v>26</v>
      </c>
      <c r="G719" s="6">
        <v>4</v>
      </c>
      <c r="H719" t="s">
        <v>1863</v>
      </c>
      <c r="I719" s="6" t="s">
        <v>582</v>
      </c>
      <c r="J719" t="s">
        <v>29</v>
      </c>
      <c r="K719">
        <f t="shared" si="11"/>
        <v>2019</v>
      </c>
    </row>
    <row r="720" spans="1:11">
      <c r="A720" s="6">
        <v>716</v>
      </c>
      <c r="B720" s="6" t="s">
        <v>727</v>
      </c>
      <c r="C720" t="s">
        <v>728</v>
      </c>
      <c r="D720" s="7" t="s">
        <v>729</v>
      </c>
      <c r="E720" t="s">
        <v>730</v>
      </c>
      <c r="F720" t="s">
        <v>26</v>
      </c>
      <c r="G720" s="6">
        <v>7</v>
      </c>
      <c r="H720" t="s">
        <v>331</v>
      </c>
      <c r="I720" s="6" t="s">
        <v>731</v>
      </c>
      <c r="J720" t="s">
        <v>29</v>
      </c>
      <c r="K720">
        <f t="shared" si="11"/>
        <v>2019</v>
      </c>
    </row>
    <row r="721" hidden="1" spans="1:11">
      <c r="A721" s="6">
        <v>717</v>
      </c>
      <c r="B721" s="6" t="s">
        <v>4221</v>
      </c>
      <c r="C721" t="s">
        <v>2191</v>
      </c>
      <c r="D721" s="7" t="s">
        <v>4222</v>
      </c>
      <c r="E721" t="s">
        <v>4223</v>
      </c>
      <c r="F721" t="s">
        <v>26</v>
      </c>
      <c r="G721" s="6">
        <v>4</v>
      </c>
      <c r="H721" t="s">
        <v>4224</v>
      </c>
      <c r="I721" s="6" t="s">
        <v>4225</v>
      </c>
      <c r="J721" t="s">
        <v>2260</v>
      </c>
      <c r="K721">
        <f t="shared" si="11"/>
        <v>2021</v>
      </c>
    </row>
    <row r="722" spans="1:11">
      <c r="A722" s="6">
        <v>718</v>
      </c>
      <c r="B722" s="6" t="s">
        <v>1394</v>
      </c>
      <c r="C722" t="s">
        <v>1395</v>
      </c>
      <c r="D722" s="7" t="s">
        <v>1396</v>
      </c>
      <c r="E722" t="s">
        <v>1397</v>
      </c>
      <c r="F722" t="s">
        <v>26</v>
      </c>
      <c r="G722" s="6">
        <v>7</v>
      </c>
      <c r="H722" t="s">
        <v>454</v>
      </c>
      <c r="I722" s="6" t="s">
        <v>1382</v>
      </c>
      <c r="J722" t="s">
        <v>29</v>
      </c>
      <c r="K722">
        <f t="shared" si="11"/>
        <v>2021</v>
      </c>
    </row>
    <row r="723" hidden="1" spans="1:11">
      <c r="A723" s="6">
        <v>719</v>
      </c>
      <c r="B723" s="6" t="s">
        <v>2172</v>
      </c>
      <c r="C723" t="s">
        <v>2173</v>
      </c>
      <c r="D723" s="7" t="s">
        <v>2174</v>
      </c>
      <c r="E723" t="s">
        <v>2175</v>
      </c>
      <c r="F723" t="s">
        <v>26</v>
      </c>
      <c r="G723" s="6">
        <v>7</v>
      </c>
      <c r="H723" t="s">
        <v>183</v>
      </c>
      <c r="I723" s="6" t="s">
        <v>2018</v>
      </c>
      <c r="J723" t="s">
        <v>29</v>
      </c>
      <c r="K723">
        <f t="shared" si="11"/>
        <v>2016</v>
      </c>
    </row>
    <row r="724" spans="1:11">
      <c r="A724" s="6">
        <v>720</v>
      </c>
      <c r="B724" s="6" t="s">
        <v>1315</v>
      </c>
      <c r="C724" t="s">
        <v>1316</v>
      </c>
      <c r="D724" s="7" t="s">
        <v>1318</v>
      </c>
      <c r="E724" t="s">
        <v>1319</v>
      </c>
      <c r="F724" t="s">
        <v>26</v>
      </c>
      <c r="G724" s="6">
        <v>6</v>
      </c>
      <c r="H724" t="s">
        <v>1320</v>
      </c>
      <c r="I724" s="6" t="s">
        <v>1310</v>
      </c>
      <c r="J724" t="s">
        <v>29</v>
      </c>
      <c r="K724">
        <f t="shared" si="11"/>
        <v>2021</v>
      </c>
    </row>
    <row r="725" spans="1:11">
      <c r="A725" s="6">
        <v>721</v>
      </c>
      <c r="B725" s="6" t="s">
        <v>1265</v>
      </c>
      <c r="C725" t="s">
        <v>1266</v>
      </c>
      <c r="D725" s="7" t="s">
        <v>1268</v>
      </c>
      <c r="E725" t="s">
        <v>1269</v>
      </c>
      <c r="F725" t="s">
        <v>26</v>
      </c>
      <c r="G725" s="6">
        <v>5</v>
      </c>
      <c r="H725" t="s">
        <v>1270</v>
      </c>
      <c r="I725" s="6" t="s">
        <v>1261</v>
      </c>
      <c r="J725" t="s">
        <v>29</v>
      </c>
      <c r="K725">
        <f t="shared" si="11"/>
        <v>2021</v>
      </c>
    </row>
    <row r="726" spans="1:11">
      <c r="A726" s="6">
        <v>722</v>
      </c>
      <c r="B726" s="6" t="s">
        <v>4226</v>
      </c>
      <c r="C726" t="s">
        <v>4227</v>
      </c>
      <c r="D726" s="7" t="s">
        <v>4228</v>
      </c>
      <c r="E726" t="s">
        <v>4229</v>
      </c>
      <c r="F726" t="s">
        <v>26</v>
      </c>
      <c r="G726" s="6">
        <v>5</v>
      </c>
      <c r="H726" t="s">
        <v>4230</v>
      </c>
      <c r="I726" s="6" t="s">
        <v>4231</v>
      </c>
      <c r="J726" t="s">
        <v>2260</v>
      </c>
      <c r="K726" t="str">
        <f t="shared" si="11"/>
        <v>2021</v>
      </c>
    </row>
    <row r="727" spans="1:11">
      <c r="A727" s="6">
        <v>723</v>
      </c>
      <c r="B727" s="6" t="s">
        <v>4232</v>
      </c>
      <c r="C727" t="s">
        <v>4233</v>
      </c>
      <c r="D727" s="7" t="s">
        <v>4234</v>
      </c>
      <c r="F727" t="s">
        <v>26</v>
      </c>
      <c r="G727" s="6"/>
      <c r="I727" s="6" t="s">
        <v>1958</v>
      </c>
      <c r="J727" t="s">
        <v>2264</v>
      </c>
      <c r="K727" t="str">
        <f t="shared" si="11"/>
        <v>2023</v>
      </c>
    </row>
    <row r="728" spans="1:11">
      <c r="A728" s="6">
        <v>724</v>
      </c>
      <c r="B728" s="6" t="s">
        <v>732</v>
      </c>
      <c r="C728" t="s">
        <v>733</v>
      </c>
      <c r="D728" s="7" t="s">
        <v>735</v>
      </c>
      <c r="E728" t="s">
        <v>736</v>
      </c>
      <c r="F728" t="s">
        <v>26</v>
      </c>
      <c r="G728" s="6">
        <v>5</v>
      </c>
      <c r="H728" t="s">
        <v>737</v>
      </c>
      <c r="I728" s="6" t="s">
        <v>731</v>
      </c>
      <c r="J728" t="s">
        <v>29</v>
      </c>
      <c r="K728">
        <f t="shared" si="11"/>
        <v>2019</v>
      </c>
    </row>
    <row r="729" spans="1:11">
      <c r="A729" s="6">
        <v>725</v>
      </c>
      <c r="B729" s="6" t="s">
        <v>1330</v>
      </c>
      <c r="C729" t="s">
        <v>1331</v>
      </c>
      <c r="D729" s="7" t="s">
        <v>1333</v>
      </c>
      <c r="E729" t="s">
        <v>1334</v>
      </c>
      <c r="F729" t="s">
        <v>26</v>
      </c>
      <c r="G729" s="6">
        <v>6</v>
      </c>
      <c r="H729" t="s">
        <v>1335</v>
      </c>
      <c r="I729" s="6" t="s">
        <v>1336</v>
      </c>
      <c r="J729" t="s">
        <v>29</v>
      </c>
      <c r="K729">
        <f t="shared" si="11"/>
        <v>2021</v>
      </c>
    </row>
    <row r="730" spans="1:11">
      <c r="A730" s="6">
        <v>726</v>
      </c>
      <c r="B730" s="6" t="s">
        <v>1212</v>
      </c>
      <c r="C730" t="s">
        <v>1213</v>
      </c>
      <c r="D730" s="7" t="s">
        <v>1215</v>
      </c>
      <c r="E730" t="s">
        <v>1216</v>
      </c>
      <c r="F730" t="s">
        <v>26</v>
      </c>
      <c r="G730" s="6">
        <v>5</v>
      </c>
      <c r="H730" t="s">
        <v>1217</v>
      </c>
      <c r="I730" s="6" t="s">
        <v>1209</v>
      </c>
      <c r="J730" t="s">
        <v>29</v>
      </c>
      <c r="K730">
        <f t="shared" si="11"/>
        <v>2021</v>
      </c>
    </row>
    <row r="731" hidden="1" spans="1:11">
      <c r="A731" s="6">
        <v>727</v>
      </c>
      <c r="B731" s="6" t="s">
        <v>4235</v>
      </c>
      <c r="C731" t="s">
        <v>1893</v>
      </c>
      <c r="D731" s="7" t="s">
        <v>1895</v>
      </c>
      <c r="E731" t="s">
        <v>1896</v>
      </c>
      <c r="F731" t="s">
        <v>26</v>
      </c>
      <c r="G731" s="6">
        <v>3</v>
      </c>
      <c r="H731" t="s">
        <v>4236</v>
      </c>
      <c r="I731" s="6" t="s">
        <v>1823</v>
      </c>
      <c r="J731" t="s">
        <v>1891</v>
      </c>
      <c r="K731" t="str">
        <f t="shared" si="11"/>
        <v>2017</v>
      </c>
    </row>
    <row r="732" hidden="1" spans="1:11">
      <c r="A732" s="6">
        <v>728</v>
      </c>
      <c r="B732" s="6" t="s">
        <v>4237</v>
      </c>
      <c r="C732" t="s">
        <v>4238</v>
      </c>
      <c r="D732" s="7" t="s">
        <v>4239</v>
      </c>
      <c r="F732" t="s">
        <v>26</v>
      </c>
      <c r="G732" s="6"/>
      <c r="I732" s="6" t="s">
        <v>2792</v>
      </c>
      <c r="J732" t="s">
        <v>29</v>
      </c>
      <c r="K732">
        <f t="shared" si="11"/>
        <v>2013</v>
      </c>
    </row>
    <row r="733" hidden="1" spans="1:11">
      <c r="A733" s="6">
        <v>729</v>
      </c>
      <c r="B733" s="6" t="s">
        <v>1936</v>
      </c>
      <c r="C733" t="s">
        <v>1937</v>
      </c>
      <c r="D733" s="7" t="s">
        <v>1938</v>
      </c>
      <c r="E733" t="s">
        <v>1939</v>
      </c>
      <c r="F733" t="s">
        <v>26</v>
      </c>
      <c r="G733" s="6">
        <v>4</v>
      </c>
      <c r="H733" t="s">
        <v>1940</v>
      </c>
      <c r="I733" s="6" t="s">
        <v>1565</v>
      </c>
      <c r="J733" t="s">
        <v>29</v>
      </c>
      <c r="K733">
        <f t="shared" si="11"/>
        <v>2022</v>
      </c>
    </row>
    <row r="734" hidden="1" spans="1:11">
      <c r="A734" s="6">
        <v>730</v>
      </c>
      <c r="B734" s="6" t="s">
        <v>1839</v>
      </c>
      <c r="C734" t="s">
        <v>1840</v>
      </c>
      <c r="D734" s="7" t="s">
        <v>1841</v>
      </c>
      <c r="E734" t="s">
        <v>1842</v>
      </c>
      <c r="F734" t="s">
        <v>26</v>
      </c>
      <c r="G734" s="6">
        <v>3</v>
      </c>
      <c r="H734" t="s">
        <v>1843</v>
      </c>
      <c r="I734" s="6" t="s">
        <v>362</v>
      </c>
      <c r="J734" t="s">
        <v>29</v>
      </c>
      <c r="K734">
        <f t="shared" si="11"/>
        <v>2018</v>
      </c>
    </row>
    <row r="735" hidden="1" spans="1:11">
      <c r="A735" s="6">
        <v>731</v>
      </c>
      <c r="B735" s="6" t="s">
        <v>1792</v>
      </c>
      <c r="C735" t="s">
        <v>1793</v>
      </c>
      <c r="D735" s="7" t="s">
        <v>1794</v>
      </c>
      <c r="E735" t="s">
        <v>1795</v>
      </c>
      <c r="F735" t="s">
        <v>26</v>
      </c>
      <c r="G735" s="6">
        <v>3</v>
      </c>
      <c r="H735" t="s">
        <v>1770</v>
      </c>
      <c r="I735" s="6" t="s">
        <v>1796</v>
      </c>
      <c r="J735" t="s">
        <v>29</v>
      </c>
      <c r="K735">
        <f t="shared" si="11"/>
        <v>2016</v>
      </c>
    </row>
    <row r="736" hidden="1" spans="1:11">
      <c r="A736" s="6">
        <v>732</v>
      </c>
      <c r="B736" s="6" t="s">
        <v>2089</v>
      </c>
      <c r="C736" t="s">
        <v>2090</v>
      </c>
      <c r="D736" s="7" t="s">
        <v>2091</v>
      </c>
      <c r="E736" t="s">
        <v>2092</v>
      </c>
      <c r="F736" t="s">
        <v>26</v>
      </c>
      <c r="G736" s="6">
        <v>7</v>
      </c>
      <c r="H736" t="s">
        <v>2093</v>
      </c>
      <c r="I736" s="6" t="s">
        <v>1796</v>
      </c>
      <c r="J736" t="s">
        <v>29</v>
      </c>
      <c r="K736">
        <f t="shared" si="11"/>
        <v>2016</v>
      </c>
    </row>
    <row r="737" hidden="1" spans="1:11">
      <c r="A737" s="6">
        <v>733</v>
      </c>
      <c r="B737" s="6" t="s">
        <v>66</v>
      </c>
      <c r="C737" t="s">
        <v>67</v>
      </c>
      <c r="D737" s="7" t="s">
        <v>68</v>
      </c>
      <c r="E737" t="s">
        <v>69</v>
      </c>
      <c r="F737" t="s">
        <v>26</v>
      </c>
      <c r="G737" s="6">
        <v>7</v>
      </c>
      <c r="H737" t="s">
        <v>70</v>
      </c>
      <c r="I737" s="6" t="s">
        <v>65</v>
      </c>
      <c r="J737" t="s">
        <v>29</v>
      </c>
      <c r="K737">
        <f t="shared" si="11"/>
        <v>2017</v>
      </c>
    </row>
    <row r="738" hidden="1" spans="1:11">
      <c r="A738" s="6">
        <v>734</v>
      </c>
      <c r="B738" s="6" t="s">
        <v>4240</v>
      </c>
      <c r="C738" t="s">
        <v>4241</v>
      </c>
      <c r="D738" s="7" t="s">
        <v>4242</v>
      </c>
      <c r="E738" t="s">
        <v>4243</v>
      </c>
      <c r="F738" t="s">
        <v>26</v>
      </c>
      <c r="G738" s="6">
        <v>7</v>
      </c>
      <c r="H738" t="s">
        <v>59</v>
      </c>
      <c r="I738" s="6" t="s">
        <v>4244</v>
      </c>
      <c r="J738" t="s">
        <v>2260</v>
      </c>
      <c r="K738" t="str">
        <f t="shared" si="11"/>
        <v>2017</v>
      </c>
    </row>
    <row r="739" spans="1:11">
      <c r="A739" s="6">
        <v>735</v>
      </c>
      <c r="B739" s="6" t="s">
        <v>824</v>
      </c>
      <c r="C739" t="s">
        <v>825</v>
      </c>
      <c r="D739" s="7" t="s">
        <v>827</v>
      </c>
      <c r="E739" t="s">
        <v>828</v>
      </c>
      <c r="F739" t="s">
        <v>26</v>
      </c>
      <c r="G739" s="6">
        <v>6</v>
      </c>
      <c r="H739" t="s">
        <v>829</v>
      </c>
      <c r="I739" s="6" t="s">
        <v>803</v>
      </c>
      <c r="J739" t="s">
        <v>29</v>
      </c>
      <c r="K739">
        <f t="shared" si="11"/>
        <v>2019</v>
      </c>
    </row>
    <row r="740" spans="1:11">
      <c r="A740" s="6">
        <v>736</v>
      </c>
      <c r="B740" s="6" t="s">
        <v>438</v>
      </c>
      <c r="C740" t="s">
        <v>439</v>
      </c>
      <c r="D740" s="7" t="s">
        <v>441</v>
      </c>
      <c r="E740" t="s">
        <v>442</v>
      </c>
      <c r="F740" t="s">
        <v>26</v>
      </c>
      <c r="G740" s="6">
        <v>5</v>
      </c>
      <c r="H740" t="s">
        <v>443</v>
      </c>
      <c r="I740" s="6" t="s">
        <v>428</v>
      </c>
      <c r="J740" t="s">
        <v>29</v>
      </c>
      <c r="K740">
        <f t="shared" si="11"/>
        <v>2018</v>
      </c>
    </row>
    <row r="741" hidden="1" spans="1:11">
      <c r="A741" s="6">
        <v>737</v>
      </c>
      <c r="B741" s="6" t="s">
        <v>1922</v>
      </c>
      <c r="C741" t="s">
        <v>1923</v>
      </c>
      <c r="D741" s="7" t="s">
        <v>1924</v>
      </c>
      <c r="E741" t="s">
        <v>1925</v>
      </c>
      <c r="F741" t="s">
        <v>26</v>
      </c>
      <c r="G741" s="6">
        <v>3</v>
      </c>
      <c r="H741" t="s">
        <v>1926</v>
      </c>
      <c r="I741" s="6" t="s">
        <v>1455</v>
      </c>
      <c r="J741" t="s">
        <v>29</v>
      </c>
      <c r="K741">
        <f t="shared" si="11"/>
        <v>2022</v>
      </c>
    </row>
    <row r="742" hidden="1" spans="1:11">
      <c r="A742" s="6">
        <v>738</v>
      </c>
      <c r="B742" s="6" t="s">
        <v>2176</v>
      </c>
      <c r="C742" t="s">
        <v>2177</v>
      </c>
      <c r="D742" s="7" t="s">
        <v>2178</v>
      </c>
      <c r="E742" t="s">
        <v>2179</v>
      </c>
      <c r="F742" t="s">
        <v>26</v>
      </c>
      <c r="G742" s="6">
        <v>7</v>
      </c>
      <c r="H742" t="s">
        <v>2180</v>
      </c>
      <c r="I742" s="6" t="s">
        <v>2018</v>
      </c>
      <c r="J742" t="s">
        <v>29</v>
      </c>
      <c r="K742">
        <f t="shared" si="11"/>
        <v>2016</v>
      </c>
    </row>
    <row r="743" spans="1:11">
      <c r="A743" s="6">
        <v>739</v>
      </c>
      <c r="B743" s="6" t="s">
        <v>4245</v>
      </c>
      <c r="C743" t="s">
        <v>4246</v>
      </c>
      <c r="D743" s="7" t="s">
        <v>4247</v>
      </c>
      <c r="E743" t="s">
        <v>4248</v>
      </c>
      <c r="F743" t="s">
        <v>26</v>
      </c>
      <c r="G743" s="6"/>
      <c r="I743" s="6" t="s">
        <v>1958</v>
      </c>
      <c r="J743" t="s">
        <v>2264</v>
      </c>
      <c r="K743" t="str">
        <f t="shared" si="11"/>
        <v>2023</v>
      </c>
    </row>
    <row r="744" hidden="1" spans="1:11">
      <c r="A744" s="6">
        <v>740</v>
      </c>
      <c r="B744" s="6" t="s">
        <v>1902</v>
      </c>
      <c r="C744" t="s">
        <v>1903</v>
      </c>
      <c r="D744" s="7" t="s">
        <v>1905</v>
      </c>
      <c r="E744" t="s">
        <v>1906</v>
      </c>
      <c r="F744" t="s">
        <v>26</v>
      </c>
      <c r="G744" s="6">
        <v>3</v>
      </c>
      <c r="H744" t="s">
        <v>1907</v>
      </c>
      <c r="I744" s="6" t="s">
        <v>1209</v>
      </c>
      <c r="J744" t="s">
        <v>29</v>
      </c>
      <c r="K744">
        <f t="shared" si="11"/>
        <v>2021</v>
      </c>
    </row>
    <row r="745" hidden="1" spans="1:11">
      <c r="A745" s="6">
        <v>741</v>
      </c>
      <c r="B745" s="6" t="s">
        <v>4249</v>
      </c>
      <c r="C745" t="s">
        <v>4250</v>
      </c>
      <c r="D745" s="7" t="s">
        <v>4251</v>
      </c>
      <c r="E745" t="s">
        <v>4252</v>
      </c>
      <c r="F745" t="s">
        <v>26</v>
      </c>
      <c r="G745" s="6"/>
      <c r="I745" s="6" t="s">
        <v>2588</v>
      </c>
      <c r="J745" t="s">
        <v>29</v>
      </c>
      <c r="K745">
        <f t="shared" si="11"/>
        <v>2013</v>
      </c>
    </row>
    <row r="746" spans="1:11">
      <c r="A746" s="6">
        <v>742</v>
      </c>
      <c r="B746" s="6" t="s">
        <v>1066</v>
      </c>
      <c r="C746" t="s">
        <v>1067</v>
      </c>
      <c r="D746" s="7" t="s">
        <v>1069</v>
      </c>
      <c r="E746" t="s">
        <v>1070</v>
      </c>
      <c r="F746" t="s">
        <v>26</v>
      </c>
      <c r="G746" s="6">
        <v>5</v>
      </c>
      <c r="H746" t="s">
        <v>1071</v>
      </c>
      <c r="I746" s="6" t="s">
        <v>1072</v>
      </c>
      <c r="J746" t="s">
        <v>29</v>
      </c>
      <c r="K746">
        <f t="shared" si="11"/>
        <v>2020</v>
      </c>
    </row>
    <row r="747" spans="1:11">
      <c r="A747" s="6">
        <v>743</v>
      </c>
      <c r="B747" s="6" t="s">
        <v>4253</v>
      </c>
      <c r="C747" t="s">
        <v>4254</v>
      </c>
      <c r="D747" s="7" t="s">
        <v>4255</v>
      </c>
      <c r="E747" t="s">
        <v>4256</v>
      </c>
      <c r="F747" t="s">
        <v>26</v>
      </c>
      <c r="G747" s="6">
        <v>7</v>
      </c>
      <c r="H747" t="s">
        <v>4257</v>
      </c>
      <c r="I747" s="6" t="s">
        <v>4258</v>
      </c>
      <c r="J747" t="s">
        <v>2260</v>
      </c>
      <c r="K747" t="str">
        <f t="shared" si="11"/>
        <v>2022</v>
      </c>
    </row>
    <row r="748" spans="1:11">
      <c r="A748" s="6">
        <v>744</v>
      </c>
      <c r="B748" s="6" t="s">
        <v>373</v>
      </c>
      <c r="C748" t="s">
        <v>374</v>
      </c>
      <c r="D748" s="7" t="s">
        <v>375</v>
      </c>
      <c r="E748" t="s">
        <v>376</v>
      </c>
      <c r="F748" t="s">
        <v>26</v>
      </c>
      <c r="G748" s="6">
        <v>7</v>
      </c>
      <c r="H748" t="s">
        <v>377</v>
      </c>
      <c r="I748" s="6" t="s">
        <v>362</v>
      </c>
      <c r="J748" t="s">
        <v>29</v>
      </c>
      <c r="K748">
        <f t="shared" si="11"/>
        <v>2018</v>
      </c>
    </row>
    <row r="749" spans="1:11">
      <c r="A749" s="6">
        <v>745</v>
      </c>
      <c r="B749" s="6" t="s">
        <v>1180</v>
      </c>
      <c r="C749" t="s">
        <v>1181</v>
      </c>
      <c r="D749" s="7" t="s">
        <v>1183</v>
      </c>
      <c r="E749" t="s">
        <v>1184</v>
      </c>
      <c r="F749" t="s">
        <v>26</v>
      </c>
      <c r="G749" s="6">
        <v>5</v>
      </c>
      <c r="H749" t="s">
        <v>1185</v>
      </c>
      <c r="I749" s="6" t="s">
        <v>1186</v>
      </c>
      <c r="J749" t="s">
        <v>29</v>
      </c>
      <c r="K749">
        <f t="shared" si="11"/>
        <v>2021</v>
      </c>
    </row>
    <row r="750" spans="1:11">
      <c r="A750" s="6">
        <v>746</v>
      </c>
      <c r="B750" s="6" t="s">
        <v>4259</v>
      </c>
      <c r="C750" t="s">
        <v>4260</v>
      </c>
      <c r="D750" s="7" t="s">
        <v>4261</v>
      </c>
      <c r="E750" t="s">
        <v>4262</v>
      </c>
      <c r="F750" t="s">
        <v>26</v>
      </c>
      <c r="G750" s="6"/>
      <c r="I750" s="6" t="s">
        <v>1958</v>
      </c>
      <c r="J750" t="s">
        <v>2264</v>
      </c>
      <c r="K750" t="str">
        <f t="shared" si="11"/>
        <v>2023</v>
      </c>
    </row>
    <row r="751" hidden="1" spans="1:11">
      <c r="A751" s="6">
        <v>747</v>
      </c>
      <c r="B751" s="6" t="s">
        <v>4263</v>
      </c>
      <c r="C751" t="s">
        <v>4264</v>
      </c>
      <c r="D751" s="7" t="s">
        <v>4265</v>
      </c>
      <c r="E751" t="s">
        <v>4266</v>
      </c>
      <c r="F751" t="s">
        <v>26</v>
      </c>
      <c r="G751" s="6"/>
      <c r="I751" s="6" t="s">
        <v>2792</v>
      </c>
      <c r="J751" t="s">
        <v>29</v>
      </c>
      <c r="K751">
        <f t="shared" si="11"/>
        <v>2013</v>
      </c>
    </row>
    <row r="752" spans="1:11">
      <c r="A752" s="6">
        <v>748</v>
      </c>
      <c r="B752" s="6" t="s">
        <v>742</v>
      </c>
      <c r="C752" t="s">
        <v>743</v>
      </c>
      <c r="D752" s="7" t="s">
        <v>745</v>
      </c>
      <c r="F752" t="s">
        <v>26</v>
      </c>
      <c r="G752" s="6">
        <v>7</v>
      </c>
      <c r="H752" t="s">
        <v>469</v>
      </c>
      <c r="I752" s="6" t="s">
        <v>731</v>
      </c>
      <c r="J752" t="s">
        <v>29</v>
      </c>
      <c r="K752">
        <f t="shared" si="11"/>
        <v>2019</v>
      </c>
    </row>
    <row r="753" hidden="1" spans="1:11">
      <c r="A753" s="6">
        <v>749</v>
      </c>
      <c r="B753" s="6" t="s">
        <v>4267</v>
      </c>
      <c r="C753" t="s">
        <v>4268</v>
      </c>
      <c r="D753" s="7" t="s">
        <v>4269</v>
      </c>
      <c r="E753" t="s">
        <v>4270</v>
      </c>
      <c r="F753" t="s">
        <v>26</v>
      </c>
      <c r="G753" s="6"/>
      <c r="I753" s="6" t="s">
        <v>2686</v>
      </c>
      <c r="J753" t="s">
        <v>29</v>
      </c>
      <c r="K753">
        <f t="shared" si="11"/>
        <v>2013</v>
      </c>
    </row>
    <row r="754" spans="1:11">
      <c r="A754" s="6">
        <v>750</v>
      </c>
      <c r="B754" s="6" t="s">
        <v>1624</v>
      </c>
      <c r="C754" t="s">
        <v>1625</v>
      </c>
      <c r="D754" s="7" t="s">
        <v>1627</v>
      </c>
      <c r="E754" t="s">
        <v>1628</v>
      </c>
      <c r="F754" t="s">
        <v>26</v>
      </c>
      <c r="G754" s="6">
        <v>7</v>
      </c>
      <c r="H754" t="s">
        <v>1629</v>
      </c>
      <c r="I754" s="6" t="s">
        <v>1630</v>
      </c>
      <c r="J754" t="s">
        <v>29</v>
      </c>
      <c r="K754">
        <f t="shared" si="11"/>
        <v>2023</v>
      </c>
    </row>
    <row r="755" hidden="1" spans="1:11">
      <c r="A755" s="6">
        <v>751</v>
      </c>
      <c r="B755" s="6" t="s">
        <v>4271</v>
      </c>
      <c r="C755" t="s">
        <v>4272</v>
      </c>
      <c r="D755" s="7" t="s">
        <v>4273</v>
      </c>
      <c r="E755" t="s">
        <v>669</v>
      </c>
      <c r="F755" t="s">
        <v>26</v>
      </c>
      <c r="G755" s="6"/>
      <c r="I755" s="6" t="s">
        <v>4274</v>
      </c>
      <c r="J755" t="s">
        <v>2305</v>
      </c>
      <c r="K755">
        <f t="shared" si="11"/>
        <v>2008</v>
      </c>
    </row>
    <row r="756" spans="1:11">
      <c r="A756" s="6">
        <v>752</v>
      </c>
      <c r="B756" s="6" t="s">
        <v>4275</v>
      </c>
      <c r="C756" t="s">
        <v>4276</v>
      </c>
      <c r="D756" s="7" t="s">
        <v>4277</v>
      </c>
      <c r="E756" t="s">
        <v>4278</v>
      </c>
      <c r="F756" t="s">
        <v>26</v>
      </c>
      <c r="G756" s="6">
        <v>7</v>
      </c>
      <c r="H756" t="s">
        <v>4279</v>
      </c>
      <c r="I756" s="6" t="s">
        <v>1057</v>
      </c>
      <c r="J756" t="s">
        <v>1891</v>
      </c>
      <c r="K756">
        <f t="shared" si="11"/>
        <v>2020</v>
      </c>
    </row>
    <row r="757" spans="1:11">
      <c r="A757" s="6">
        <v>753</v>
      </c>
      <c r="B757" s="6" t="s">
        <v>1596</v>
      </c>
      <c r="C757" t="s">
        <v>1597</v>
      </c>
      <c r="D757" s="7" t="s">
        <v>1598</v>
      </c>
      <c r="E757" t="s">
        <v>1599</v>
      </c>
      <c r="F757" t="s">
        <v>26</v>
      </c>
      <c r="G757" s="6">
        <v>7</v>
      </c>
      <c r="H757" t="s">
        <v>1600</v>
      </c>
      <c r="I757" s="6" t="s">
        <v>1595</v>
      </c>
      <c r="J757" t="s">
        <v>29</v>
      </c>
      <c r="K757">
        <f t="shared" si="11"/>
        <v>2022</v>
      </c>
    </row>
    <row r="758" hidden="1" spans="1:11">
      <c r="A758" s="6">
        <v>754</v>
      </c>
      <c r="B758" s="6" t="s">
        <v>4280</v>
      </c>
      <c r="C758" t="s">
        <v>4281</v>
      </c>
      <c r="D758" s="7" t="s">
        <v>4282</v>
      </c>
      <c r="E758" t="s">
        <v>4283</v>
      </c>
      <c r="F758" t="s">
        <v>26</v>
      </c>
      <c r="G758" s="6">
        <v>7</v>
      </c>
      <c r="H758" t="s">
        <v>2623</v>
      </c>
      <c r="I758" s="6" t="s">
        <v>2476</v>
      </c>
      <c r="J758" t="s">
        <v>29</v>
      </c>
      <c r="K758">
        <f t="shared" si="11"/>
        <v>2014</v>
      </c>
    </row>
    <row r="759" hidden="1" spans="1:11">
      <c r="A759" s="6">
        <v>755</v>
      </c>
      <c r="B759" s="6" t="s">
        <v>4284</v>
      </c>
      <c r="C759" t="s">
        <v>4285</v>
      </c>
      <c r="D759" s="7" t="s">
        <v>4286</v>
      </c>
      <c r="E759" t="s">
        <v>4287</v>
      </c>
      <c r="F759" t="s">
        <v>26</v>
      </c>
      <c r="G759" s="6"/>
      <c r="I759" s="6" t="s">
        <v>2627</v>
      </c>
      <c r="J759" t="s">
        <v>29</v>
      </c>
      <c r="K759">
        <f t="shared" si="11"/>
        <v>2012</v>
      </c>
    </row>
    <row r="760" hidden="1" spans="1:11">
      <c r="A760" s="6">
        <v>756</v>
      </c>
      <c r="B760" s="6" t="s">
        <v>4288</v>
      </c>
      <c r="C760" t="s">
        <v>4289</v>
      </c>
      <c r="D760" s="7" t="s">
        <v>4290</v>
      </c>
      <c r="F760" t="s">
        <v>26</v>
      </c>
      <c r="G760" s="6"/>
      <c r="I760" s="6" t="s">
        <v>2718</v>
      </c>
      <c r="J760" t="s">
        <v>29</v>
      </c>
      <c r="K760">
        <f t="shared" si="11"/>
        <v>2011</v>
      </c>
    </row>
    <row r="761" hidden="1" spans="1:11">
      <c r="A761" s="6">
        <v>757</v>
      </c>
      <c r="B761" s="6" t="s">
        <v>4291</v>
      </c>
      <c r="C761" t="s">
        <v>4292</v>
      </c>
      <c r="D761" s="7" t="s">
        <v>4293</v>
      </c>
      <c r="E761" t="s">
        <v>4294</v>
      </c>
      <c r="F761" t="s">
        <v>26</v>
      </c>
      <c r="G761" s="6">
        <v>7</v>
      </c>
      <c r="H761" t="s">
        <v>2380</v>
      </c>
      <c r="I761" s="6" t="s">
        <v>1771</v>
      </c>
      <c r="J761" t="s">
        <v>29</v>
      </c>
      <c r="K761">
        <f t="shared" si="11"/>
        <v>2015</v>
      </c>
    </row>
    <row r="762" spans="1:11">
      <c r="A762" s="6">
        <v>758</v>
      </c>
      <c r="B762" s="6" t="s">
        <v>1273</v>
      </c>
      <c r="C762" t="s">
        <v>1274</v>
      </c>
      <c r="D762" s="7" t="s">
        <v>1276</v>
      </c>
      <c r="E762" t="s">
        <v>1277</v>
      </c>
      <c r="F762" t="s">
        <v>26</v>
      </c>
      <c r="G762" s="6">
        <v>6</v>
      </c>
      <c r="H762" t="s">
        <v>1278</v>
      </c>
      <c r="I762" s="6" t="s">
        <v>1261</v>
      </c>
      <c r="J762" t="s">
        <v>29</v>
      </c>
      <c r="K762">
        <f t="shared" si="11"/>
        <v>2021</v>
      </c>
    </row>
    <row r="763" spans="1:11">
      <c r="A763" s="6">
        <v>759</v>
      </c>
      <c r="B763" s="6" t="s">
        <v>877</v>
      </c>
      <c r="C763" t="s">
        <v>878</v>
      </c>
      <c r="D763" s="7" t="s">
        <v>880</v>
      </c>
      <c r="E763" t="s">
        <v>881</v>
      </c>
      <c r="F763" t="s">
        <v>26</v>
      </c>
      <c r="G763" s="6">
        <v>7</v>
      </c>
      <c r="H763" t="s">
        <v>407</v>
      </c>
      <c r="I763" s="6" t="s">
        <v>856</v>
      </c>
      <c r="J763" t="s">
        <v>29</v>
      </c>
      <c r="K763">
        <f t="shared" si="11"/>
        <v>2019</v>
      </c>
    </row>
    <row r="764" hidden="1" spans="1:11">
      <c r="A764" s="6">
        <v>760</v>
      </c>
      <c r="B764" s="6" t="s">
        <v>4295</v>
      </c>
      <c r="C764" t="s">
        <v>4296</v>
      </c>
      <c r="D764" s="7" t="s">
        <v>4297</v>
      </c>
      <c r="E764" t="s">
        <v>4298</v>
      </c>
      <c r="F764" t="s">
        <v>26</v>
      </c>
      <c r="G764" s="6"/>
      <c r="H764" t="s">
        <v>3889</v>
      </c>
      <c r="I764" s="6" t="s">
        <v>4299</v>
      </c>
      <c r="J764" t="s">
        <v>2305</v>
      </c>
      <c r="K764">
        <f t="shared" si="11"/>
        <v>2014</v>
      </c>
    </row>
    <row r="765" spans="1:11">
      <c r="A765" s="6">
        <v>761</v>
      </c>
      <c r="B765" s="6" t="s">
        <v>4300</v>
      </c>
      <c r="C765" t="s">
        <v>4301</v>
      </c>
      <c r="D765" s="7" t="s">
        <v>4302</v>
      </c>
      <c r="E765" t="s">
        <v>4303</v>
      </c>
      <c r="F765" t="s">
        <v>26</v>
      </c>
      <c r="G765" s="6">
        <v>7</v>
      </c>
      <c r="H765" t="s">
        <v>4304</v>
      </c>
      <c r="I765" s="6" t="s">
        <v>4305</v>
      </c>
      <c r="J765" t="s">
        <v>2260</v>
      </c>
      <c r="K765" t="str">
        <f t="shared" si="11"/>
        <v>2018</v>
      </c>
    </row>
    <row r="766" spans="1:11">
      <c r="A766" s="6">
        <v>762</v>
      </c>
      <c r="B766" s="6" t="s">
        <v>1460</v>
      </c>
      <c r="C766" t="s">
        <v>1461</v>
      </c>
      <c r="D766" s="7" t="s">
        <v>1463</v>
      </c>
      <c r="E766" t="s">
        <v>1464</v>
      </c>
      <c r="F766" t="s">
        <v>26</v>
      </c>
      <c r="G766" s="6">
        <v>5</v>
      </c>
      <c r="H766" t="s">
        <v>1040</v>
      </c>
      <c r="I766" s="6" t="s">
        <v>1455</v>
      </c>
      <c r="J766" t="s">
        <v>29</v>
      </c>
      <c r="K766">
        <f t="shared" si="11"/>
        <v>2022</v>
      </c>
    </row>
    <row r="767" hidden="1" spans="1:11">
      <c r="A767" s="6">
        <v>763</v>
      </c>
      <c r="B767" s="6" t="s">
        <v>4306</v>
      </c>
      <c r="C767" t="s">
        <v>4307</v>
      </c>
      <c r="D767" s="7" t="s">
        <v>4308</v>
      </c>
      <c r="E767" t="s">
        <v>4309</v>
      </c>
      <c r="F767" t="s">
        <v>26</v>
      </c>
      <c r="G767" s="6"/>
      <c r="I767" s="6" t="s">
        <v>2627</v>
      </c>
      <c r="J767" t="s">
        <v>29</v>
      </c>
      <c r="K767">
        <f t="shared" si="11"/>
        <v>2012</v>
      </c>
    </row>
    <row r="768" hidden="1" spans="1:11">
      <c r="A768" s="6">
        <v>764</v>
      </c>
      <c r="B768" s="6" t="s">
        <v>4310</v>
      </c>
      <c r="C768" t="s">
        <v>4311</v>
      </c>
      <c r="D768" s="7" t="s">
        <v>4312</v>
      </c>
      <c r="E768" t="s">
        <v>4313</v>
      </c>
      <c r="F768" t="s">
        <v>26</v>
      </c>
      <c r="G768" s="6">
        <v>7</v>
      </c>
      <c r="H768" t="s">
        <v>1496</v>
      </c>
      <c r="I768" s="6" t="s">
        <v>2748</v>
      </c>
      <c r="J768" t="s">
        <v>29</v>
      </c>
      <c r="K768">
        <f t="shared" si="11"/>
        <v>2014</v>
      </c>
    </row>
    <row r="769" spans="1:11">
      <c r="A769" s="6">
        <v>765</v>
      </c>
      <c r="B769" s="6" t="s">
        <v>384</v>
      </c>
      <c r="C769" t="s">
        <v>385</v>
      </c>
      <c r="D769" s="7" t="s">
        <v>386</v>
      </c>
      <c r="E769" t="s">
        <v>387</v>
      </c>
      <c r="F769" t="s">
        <v>26</v>
      </c>
      <c r="G769" s="6">
        <v>7</v>
      </c>
      <c r="H769" t="s">
        <v>388</v>
      </c>
      <c r="I769" s="6" t="s">
        <v>383</v>
      </c>
      <c r="J769" t="s">
        <v>29</v>
      </c>
      <c r="K769">
        <f t="shared" si="11"/>
        <v>2018</v>
      </c>
    </row>
    <row r="770" hidden="1" spans="1:11">
      <c r="A770" s="6">
        <v>766</v>
      </c>
      <c r="B770" s="6" t="s">
        <v>4314</v>
      </c>
      <c r="C770" t="s">
        <v>4315</v>
      </c>
      <c r="D770" s="7" t="s">
        <v>4316</v>
      </c>
      <c r="E770" t="s">
        <v>4317</v>
      </c>
      <c r="F770" t="s">
        <v>26</v>
      </c>
      <c r="G770" s="6">
        <v>7</v>
      </c>
      <c r="H770" t="s">
        <v>2623</v>
      </c>
      <c r="I770" s="6" t="s">
        <v>2993</v>
      </c>
      <c r="J770" t="s">
        <v>29</v>
      </c>
      <c r="K770">
        <f t="shared" si="11"/>
        <v>2015</v>
      </c>
    </row>
    <row r="771" hidden="1" spans="1:11">
      <c r="A771" s="6">
        <v>767</v>
      </c>
      <c r="B771" s="6" t="s">
        <v>4318</v>
      </c>
      <c r="C771" t="s">
        <v>4319</v>
      </c>
      <c r="D771" s="7" t="s">
        <v>4320</v>
      </c>
      <c r="F771" t="s">
        <v>26</v>
      </c>
      <c r="G771" s="6">
        <v>7</v>
      </c>
      <c r="H771" t="s">
        <v>1082</v>
      </c>
      <c r="I771" s="6" t="s">
        <v>3066</v>
      </c>
      <c r="J771" t="s">
        <v>29</v>
      </c>
      <c r="K771">
        <f t="shared" si="11"/>
        <v>2014</v>
      </c>
    </row>
    <row r="772" spans="1:11">
      <c r="A772" s="6">
        <v>768</v>
      </c>
      <c r="B772" s="6" t="s">
        <v>1340</v>
      </c>
      <c r="C772" t="s">
        <v>1341</v>
      </c>
      <c r="D772" s="7" t="s">
        <v>1343</v>
      </c>
      <c r="E772" t="s">
        <v>1344</v>
      </c>
      <c r="F772" t="s">
        <v>26</v>
      </c>
      <c r="G772" s="6">
        <v>6</v>
      </c>
      <c r="H772" t="s">
        <v>1278</v>
      </c>
      <c r="I772" s="6" t="s">
        <v>1336</v>
      </c>
      <c r="J772" t="s">
        <v>29</v>
      </c>
      <c r="K772">
        <f t="shared" si="11"/>
        <v>2021</v>
      </c>
    </row>
    <row r="773" spans="1:11">
      <c r="A773" s="6">
        <v>769</v>
      </c>
      <c r="B773" s="6" t="s">
        <v>885</v>
      </c>
      <c r="C773" t="s">
        <v>886</v>
      </c>
      <c r="D773" s="7" t="s">
        <v>888</v>
      </c>
      <c r="E773" t="s">
        <v>889</v>
      </c>
      <c r="F773" t="s">
        <v>26</v>
      </c>
      <c r="G773" s="6">
        <v>7</v>
      </c>
      <c r="H773" t="s">
        <v>890</v>
      </c>
      <c r="I773" s="6" t="s">
        <v>891</v>
      </c>
      <c r="J773" t="s">
        <v>29</v>
      </c>
      <c r="K773">
        <f t="shared" si="11"/>
        <v>2019</v>
      </c>
    </row>
    <row r="774" spans="1:11">
      <c r="A774" s="6">
        <v>770</v>
      </c>
      <c r="B774" s="6" t="s">
        <v>1541</v>
      </c>
      <c r="C774" t="s">
        <v>1542</v>
      </c>
      <c r="D774" s="7" t="s">
        <v>1544</v>
      </c>
      <c r="E774" t="s">
        <v>1545</v>
      </c>
      <c r="F774" t="s">
        <v>26</v>
      </c>
      <c r="G774" s="6">
        <v>6</v>
      </c>
      <c r="H774" t="s">
        <v>1546</v>
      </c>
      <c r="I774" s="6" t="s">
        <v>1547</v>
      </c>
      <c r="J774" t="s">
        <v>29</v>
      </c>
      <c r="K774">
        <f t="shared" ref="K774:K837" si="12">IFERROR(YEAR(I774),RIGHT(I774,4))</f>
        <v>2022</v>
      </c>
    </row>
    <row r="775" spans="1:11">
      <c r="A775" s="6">
        <v>771</v>
      </c>
      <c r="B775" s="6" t="s">
        <v>1281</v>
      </c>
      <c r="C775" t="s">
        <v>1282</v>
      </c>
      <c r="D775" s="7" t="s">
        <v>1283</v>
      </c>
      <c r="E775" t="s">
        <v>1284</v>
      </c>
      <c r="F775" t="s">
        <v>26</v>
      </c>
      <c r="G775" s="6">
        <v>7</v>
      </c>
      <c r="H775" t="s">
        <v>427</v>
      </c>
      <c r="I775" s="6" t="s">
        <v>1261</v>
      </c>
      <c r="J775" t="s">
        <v>29</v>
      </c>
      <c r="K775">
        <f t="shared" si="12"/>
        <v>2021</v>
      </c>
    </row>
    <row r="776" spans="1:11">
      <c r="A776" s="6">
        <v>772</v>
      </c>
      <c r="B776" s="6" t="s">
        <v>576</v>
      </c>
      <c r="C776" t="s">
        <v>577</v>
      </c>
      <c r="D776" s="7" t="s">
        <v>578</v>
      </c>
      <c r="F776" t="s">
        <v>26</v>
      </c>
      <c r="G776" s="6">
        <v>7</v>
      </c>
      <c r="H776" t="s">
        <v>454</v>
      </c>
      <c r="I776" s="6" t="s">
        <v>531</v>
      </c>
      <c r="J776" t="s">
        <v>29</v>
      </c>
      <c r="K776">
        <f t="shared" si="12"/>
        <v>2019</v>
      </c>
    </row>
    <row r="777" hidden="1" spans="1:11">
      <c r="A777" s="6">
        <v>773</v>
      </c>
      <c r="B777" s="6" t="s">
        <v>2210</v>
      </c>
      <c r="C777" t="s">
        <v>2211</v>
      </c>
      <c r="D777" s="7" t="s">
        <v>4321</v>
      </c>
      <c r="E777" t="s">
        <v>2213</v>
      </c>
      <c r="F777" t="s">
        <v>26</v>
      </c>
      <c r="G777" s="6">
        <v>7</v>
      </c>
      <c r="H777" t="s">
        <v>183</v>
      </c>
      <c r="I777" s="6" t="s">
        <v>1801</v>
      </c>
      <c r="J777" t="s">
        <v>29</v>
      </c>
      <c r="K777">
        <f t="shared" si="12"/>
        <v>2016</v>
      </c>
    </row>
    <row r="778" spans="1:11">
      <c r="A778" s="6">
        <v>774</v>
      </c>
      <c r="B778" s="6" t="s">
        <v>1607</v>
      </c>
      <c r="C778" t="s">
        <v>1560</v>
      </c>
      <c r="D778" s="7" t="s">
        <v>1609</v>
      </c>
      <c r="E778" t="s">
        <v>1610</v>
      </c>
      <c r="F778" t="s">
        <v>26</v>
      </c>
      <c r="G778" s="6">
        <v>7</v>
      </c>
      <c r="H778" t="s">
        <v>1611</v>
      </c>
      <c r="I778" s="6" t="s">
        <v>1612</v>
      </c>
      <c r="J778" t="s">
        <v>29</v>
      </c>
      <c r="K778">
        <f t="shared" si="12"/>
        <v>2023</v>
      </c>
    </row>
    <row r="779" spans="1:11">
      <c r="A779" s="6">
        <v>775</v>
      </c>
      <c r="B779" s="6" t="s">
        <v>847</v>
      </c>
      <c r="C779" t="s">
        <v>848</v>
      </c>
      <c r="D779" s="7" t="s">
        <v>849</v>
      </c>
      <c r="E779" t="s">
        <v>850</v>
      </c>
      <c r="F779" t="s">
        <v>26</v>
      </c>
      <c r="G779" s="6">
        <v>7</v>
      </c>
      <c r="H779" t="s">
        <v>454</v>
      </c>
      <c r="I779" s="6" t="s">
        <v>843</v>
      </c>
      <c r="J779" t="s">
        <v>29</v>
      </c>
      <c r="K779">
        <f t="shared" si="12"/>
        <v>2019</v>
      </c>
    </row>
    <row r="780" hidden="1" spans="1:11">
      <c r="A780" s="6">
        <v>776</v>
      </c>
      <c r="B780" s="6" t="s">
        <v>4322</v>
      </c>
      <c r="C780" t="s">
        <v>4323</v>
      </c>
      <c r="D780" s="7" t="s">
        <v>4324</v>
      </c>
      <c r="F780" t="s">
        <v>26</v>
      </c>
      <c r="G780" s="6"/>
      <c r="H780" t="s">
        <v>4325</v>
      </c>
      <c r="I780" s="6" t="s">
        <v>2702</v>
      </c>
      <c r="J780" t="s">
        <v>29</v>
      </c>
      <c r="K780">
        <f t="shared" si="12"/>
        <v>2015</v>
      </c>
    </row>
    <row r="781" spans="1:11">
      <c r="A781" s="6">
        <v>777</v>
      </c>
      <c r="B781" s="6" t="s">
        <v>1347</v>
      </c>
      <c r="C781" t="s">
        <v>1348</v>
      </c>
      <c r="D781" s="7" t="s">
        <v>1350</v>
      </c>
      <c r="E781" t="s">
        <v>1351</v>
      </c>
      <c r="F781" t="s">
        <v>26</v>
      </c>
      <c r="G781" s="6">
        <v>7</v>
      </c>
      <c r="H781" t="s">
        <v>1352</v>
      </c>
      <c r="I781" s="6" t="s">
        <v>1336</v>
      </c>
      <c r="J781" t="s">
        <v>29</v>
      </c>
      <c r="K781">
        <f t="shared" si="12"/>
        <v>2021</v>
      </c>
    </row>
    <row r="782" hidden="1" spans="1:11">
      <c r="A782" s="6">
        <v>778</v>
      </c>
      <c r="B782" s="6" t="s">
        <v>4326</v>
      </c>
      <c r="C782" t="s">
        <v>4327</v>
      </c>
      <c r="D782" s="7" t="s">
        <v>4328</v>
      </c>
      <c r="E782">
        <v>8012031</v>
      </c>
      <c r="F782" t="s">
        <v>26</v>
      </c>
      <c r="G782" s="6">
        <v>7</v>
      </c>
      <c r="H782" t="s">
        <v>1496</v>
      </c>
      <c r="I782" s="6" t="s">
        <v>2656</v>
      </c>
      <c r="J782" t="s">
        <v>29</v>
      </c>
      <c r="K782">
        <f t="shared" si="12"/>
        <v>2014</v>
      </c>
    </row>
    <row r="783" hidden="1" spans="1:11">
      <c r="A783" s="6">
        <v>779</v>
      </c>
      <c r="B783" s="6" t="s">
        <v>4329</v>
      </c>
      <c r="C783" t="s">
        <v>4330</v>
      </c>
      <c r="D783" s="7" t="s">
        <v>4331</v>
      </c>
      <c r="E783">
        <v>5011528</v>
      </c>
      <c r="F783" t="s">
        <v>26</v>
      </c>
      <c r="G783" s="6">
        <v>7</v>
      </c>
      <c r="H783" t="s">
        <v>2509</v>
      </c>
      <c r="I783" s="6" t="s">
        <v>3295</v>
      </c>
      <c r="J783" t="s">
        <v>29</v>
      </c>
      <c r="K783">
        <f t="shared" si="12"/>
        <v>2015</v>
      </c>
    </row>
    <row r="784" hidden="1" spans="1:11">
      <c r="A784" s="6">
        <v>780</v>
      </c>
      <c r="B784" s="6" t="s">
        <v>2169</v>
      </c>
      <c r="C784" t="s">
        <v>2170</v>
      </c>
      <c r="D784" s="7" t="s">
        <v>2171</v>
      </c>
      <c r="F784" t="s">
        <v>26</v>
      </c>
      <c r="G784" s="6">
        <v>7</v>
      </c>
      <c r="H784" t="s">
        <v>183</v>
      </c>
      <c r="I784" s="6" t="s">
        <v>2007</v>
      </c>
      <c r="J784" t="s">
        <v>29</v>
      </c>
      <c r="K784">
        <f t="shared" si="12"/>
        <v>2016</v>
      </c>
    </row>
    <row r="785" hidden="1" spans="1:11">
      <c r="A785" s="6">
        <v>781</v>
      </c>
      <c r="B785" s="6" t="s">
        <v>4332</v>
      </c>
      <c r="C785" t="s">
        <v>4333</v>
      </c>
      <c r="D785" s="7" t="s">
        <v>4334</v>
      </c>
      <c r="E785" t="s">
        <v>4335</v>
      </c>
      <c r="F785" t="s">
        <v>26</v>
      </c>
      <c r="G785" s="6">
        <v>7</v>
      </c>
      <c r="H785" t="s">
        <v>1496</v>
      </c>
      <c r="I785" s="6" t="s">
        <v>2709</v>
      </c>
      <c r="J785" t="s">
        <v>29</v>
      </c>
      <c r="K785">
        <f t="shared" si="12"/>
        <v>2014</v>
      </c>
    </row>
    <row r="786" hidden="1" spans="1:11">
      <c r="A786" s="6">
        <v>782</v>
      </c>
      <c r="B786" s="6" t="s">
        <v>217</v>
      </c>
      <c r="C786" t="s">
        <v>218</v>
      </c>
      <c r="D786" s="7" t="s">
        <v>219</v>
      </c>
      <c r="E786" t="s">
        <v>220</v>
      </c>
      <c r="F786" t="s">
        <v>26</v>
      </c>
      <c r="G786" s="6">
        <v>7</v>
      </c>
      <c r="H786" t="s">
        <v>221</v>
      </c>
      <c r="I786" s="6" t="s">
        <v>222</v>
      </c>
      <c r="J786" t="s">
        <v>29</v>
      </c>
      <c r="K786">
        <f t="shared" si="12"/>
        <v>2017</v>
      </c>
    </row>
    <row r="787" spans="1:11">
      <c r="A787" s="6">
        <v>783</v>
      </c>
      <c r="B787" s="6" t="s">
        <v>347</v>
      </c>
      <c r="C787" t="s">
        <v>348</v>
      </c>
      <c r="D787" s="7" t="s">
        <v>350</v>
      </c>
      <c r="E787" t="s">
        <v>351</v>
      </c>
      <c r="F787" t="s">
        <v>26</v>
      </c>
      <c r="G787" s="6">
        <v>7</v>
      </c>
      <c r="H787" t="s">
        <v>352</v>
      </c>
      <c r="I787" s="6" t="s">
        <v>326</v>
      </c>
      <c r="J787" t="s">
        <v>29</v>
      </c>
      <c r="K787">
        <f t="shared" si="12"/>
        <v>2018</v>
      </c>
    </row>
    <row r="788" spans="1:11">
      <c r="A788" s="6">
        <v>784</v>
      </c>
      <c r="B788" s="6" t="s">
        <v>1354</v>
      </c>
      <c r="C788" t="s">
        <v>1355</v>
      </c>
      <c r="D788" s="7" t="s">
        <v>1357</v>
      </c>
      <c r="E788" t="s">
        <v>1358</v>
      </c>
      <c r="F788" t="s">
        <v>26</v>
      </c>
      <c r="G788" s="6">
        <v>7</v>
      </c>
      <c r="H788" t="s">
        <v>1359</v>
      </c>
      <c r="I788" s="6" t="s">
        <v>1336</v>
      </c>
      <c r="J788" t="s">
        <v>29</v>
      </c>
      <c r="K788">
        <f t="shared" si="12"/>
        <v>2021</v>
      </c>
    </row>
    <row r="789" hidden="1" spans="1:11">
      <c r="A789" s="6">
        <v>785</v>
      </c>
      <c r="B789" s="6" t="s">
        <v>4336</v>
      </c>
      <c r="C789" t="s">
        <v>4337</v>
      </c>
      <c r="D789" s="7" t="s">
        <v>4338</v>
      </c>
      <c r="E789" t="s">
        <v>669</v>
      </c>
      <c r="F789" t="s">
        <v>26</v>
      </c>
      <c r="G789" s="6"/>
      <c r="I789" s="6" t="s">
        <v>4339</v>
      </c>
      <c r="J789" t="s">
        <v>2305</v>
      </c>
      <c r="K789">
        <f t="shared" si="12"/>
        <v>2013</v>
      </c>
    </row>
    <row r="790" spans="1:11">
      <c r="A790" s="6">
        <v>786</v>
      </c>
      <c r="B790" s="6" t="s">
        <v>1059</v>
      </c>
      <c r="C790" t="s">
        <v>1060</v>
      </c>
      <c r="D790" s="7" t="s">
        <v>1062</v>
      </c>
      <c r="E790" t="s">
        <v>1063</v>
      </c>
      <c r="F790" t="s">
        <v>26</v>
      </c>
      <c r="G790" s="6">
        <v>7</v>
      </c>
      <c r="H790" t="s">
        <v>361</v>
      </c>
      <c r="I790" s="6" t="s">
        <v>1057</v>
      </c>
      <c r="J790" t="s">
        <v>29</v>
      </c>
      <c r="K790">
        <f t="shared" si="12"/>
        <v>2020</v>
      </c>
    </row>
    <row r="791" spans="1:11">
      <c r="A791" s="6">
        <v>787</v>
      </c>
      <c r="B791" s="6" t="s">
        <v>1285</v>
      </c>
      <c r="C791" t="s">
        <v>1286</v>
      </c>
      <c r="D791" s="7" t="s">
        <v>1287</v>
      </c>
      <c r="E791" t="s">
        <v>1288</v>
      </c>
      <c r="F791" t="s">
        <v>26</v>
      </c>
      <c r="G791" s="6">
        <v>7</v>
      </c>
      <c r="H791" t="s">
        <v>454</v>
      </c>
      <c r="I791" s="6" t="s">
        <v>1261</v>
      </c>
      <c r="J791" t="s">
        <v>29</v>
      </c>
      <c r="K791">
        <f t="shared" si="12"/>
        <v>2021</v>
      </c>
    </row>
    <row r="792" spans="1:11">
      <c r="A792" s="6">
        <v>788</v>
      </c>
      <c r="B792" s="6" t="s">
        <v>1478</v>
      </c>
      <c r="C792" t="s">
        <v>1479</v>
      </c>
      <c r="D792" s="7" t="s">
        <v>1481</v>
      </c>
      <c r="E792" t="s">
        <v>1482</v>
      </c>
      <c r="F792" t="s">
        <v>26</v>
      </c>
      <c r="G792" s="6">
        <v>7</v>
      </c>
      <c r="H792" t="s">
        <v>1109</v>
      </c>
      <c r="I792" s="6" t="s">
        <v>1470</v>
      </c>
      <c r="J792" t="s">
        <v>29</v>
      </c>
      <c r="K792">
        <f t="shared" si="12"/>
        <v>2022</v>
      </c>
    </row>
    <row r="793" spans="1:11">
      <c r="A793" s="6">
        <v>789</v>
      </c>
      <c r="B793" s="6" t="s">
        <v>1289</v>
      </c>
      <c r="C793" t="s">
        <v>1290</v>
      </c>
      <c r="D793" s="7" t="s">
        <v>1292</v>
      </c>
      <c r="E793" t="s">
        <v>1293</v>
      </c>
      <c r="F793" t="s">
        <v>26</v>
      </c>
      <c r="G793" s="6">
        <v>7</v>
      </c>
      <c r="H793" t="s">
        <v>1208</v>
      </c>
      <c r="I793" s="6" t="s">
        <v>1261</v>
      </c>
      <c r="J793" t="s">
        <v>29</v>
      </c>
      <c r="K793">
        <f t="shared" si="12"/>
        <v>2021</v>
      </c>
    </row>
    <row r="794" spans="1:11">
      <c r="A794" s="6">
        <v>790</v>
      </c>
      <c r="B794" s="6" t="s">
        <v>648</v>
      </c>
      <c r="C794" t="s">
        <v>649</v>
      </c>
      <c r="D794" s="7" t="s">
        <v>651</v>
      </c>
      <c r="E794" t="s">
        <v>652</v>
      </c>
      <c r="F794" t="s">
        <v>26</v>
      </c>
      <c r="G794" s="6">
        <v>7</v>
      </c>
      <c r="H794" t="s">
        <v>361</v>
      </c>
      <c r="I794" s="6" t="s">
        <v>627</v>
      </c>
      <c r="J794" t="s">
        <v>29</v>
      </c>
      <c r="K794">
        <f t="shared" si="12"/>
        <v>2019</v>
      </c>
    </row>
    <row r="795" spans="1:11">
      <c r="A795" s="6">
        <v>791</v>
      </c>
      <c r="B795" s="6" t="s">
        <v>4340</v>
      </c>
      <c r="C795" t="s">
        <v>4341</v>
      </c>
      <c r="D795" s="7" t="s">
        <v>4342</v>
      </c>
      <c r="E795" t="s">
        <v>4343</v>
      </c>
      <c r="F795" t="s">
        <v>26</v>
      </c>
      <c r="G795" s="6">
        <v>7</v>
      </c>
      <c r="H795" t="s">
        <v>1208</v>
      </c>
      <c r="I795" s="6" t="s">
        <v>4344</v>
      </c>
      <c r="J795" t="s">
        <v>2260</v>
      </c>
      <c r="K795" t="str">
        <f t="shared" si="12"/>
        <v>2021</v>
      </c>
    </row>
    <row r="796" spans="1:11">
      <c r="A796" s="6">
        <v>792</v>
      </c>
      <c r="B796" s="6" t="s">
        <v>4345</v>
      </c>
      <c r="C796" t="s">
        <v>4346</v>
      </c>
      <c r="D796" s="7" t="s">
        <v>4347</v>
      </c>
      <c r="E796" t="s">
        <v>4348</v>
      </c>
      <c r="F796" t="s">
        <v>26</v>
      </c>
      <c r="G796" s="6">
        <v>5</v>
      </c>
      <c r="H796" t="s">
        <v>4349</v>
      </c>
      <c r="I796" s="6" t="s">
        <v>4350</v>
      </c>
      <c r="J796" t="s">
        <v>2260</v>
      </c>
      <c r="K796" t="str">
        <f t="shared" si="12"/>
        <v>2021</v>
      </c>
    </row>
    <row r="797" spans="1:11">
      <c r="A797" s="6">
        <v>793</v>
      </c>
      <c r="B797" s="6" t="s">
        <v>4351</v>
      </c>
      <c r="C797" t="s">
        <v>3297</v>
      </c>
      <c r="D797" s="7" t="s">
        <v>4352</v>
      </c>
      <c r="E797" t="s">
        <v>4353</v>
      </c>
      <c r="F797" t="s">
        <v>26</v>
      </c>
      <c r="G797" s="6">
        <v>7</v>
      </c>
      <c r="H797" t="s">
        <v>307</v>
      </c>
      <c r="I797" s="6" t="s">
        <v>4354</v>
      </c>
      <c r="J797" t="s">
        <v>2260</v>
      </c>
      <c r="K797" t="str">
        <f t="shared" si="12"/>
        <v>2019</v>
      </c>
    </row>
    <row r="798" spans="1:11">
      <c r="A798" s="6">
        <v>794</v>
      </c>
      <c r="B798" s="6" t="s">
        <v>655</v>
      </c>
      <c r="C798" t="s">
        <v>656</v>
      </c>
      <c r="D798" s="7" t="s">
        <v>658</v>
      </c>
      <c r="E798" t="s">
        <v>659</v>
      </c>
      <c r="F798" t="s">
        <v>26</v>
      </c>
      <c r="G798" s="6">
        <v>7</v>
      </c>
      <c r="H798" t="s">
        <v>469</v>
      </c>
      <c r="I798" s="6" t="s">
        <v>627</v>
      </c>
      <c r="J798" t="s">
        <v>29</v>
      </c>
      <c r="K798">
        <f t="shared" si="12"/>
        <v>2019</v>
      </c>
    </row>
    <row r="799" spans="1:11">
      <c r="A799" s="6">
        <v>795</v>
      </c>
      <c r="B799" s="6" t="s">
        <v>4355</v>
      </c>
      <c r="C799" t="s">
        <v>4356</v>
      </c>
      <c r="D799" s="7" t="s">
        <v>4357</v>
      </c>
      <c r="E799" t="s">
        <v>4358</v>
      </c>
      <c r="F799" t="s">
        <v>26</v>
      </c>
      <c r="G799" s="6">
        <v>7</v>
      </c>
      <c r="H799" t="s">
        <v>1242</v>
      </c>
      <c r="I799" s="6" t="s">
        <v>4359</v>
      </c>
      <c r="J799" t="s">
        <v>2260</v>
      </c>
      <c r="K799">
        <f t="shared" si="12"/>
        <v>2023</v>
      </c>
    </row>
    <row r="800" spans="1:11">
      <c r="A800" s="6">
        <v>796</v>
      </c>
      <c r="B800" s="6" t="s">
        <v>684</v>
      </c>
      <c r="C800" t="s">
        <v>685</v>
      </c>
      <c r="D800" s="7" t="s">
        <v>687</v>
      </c>
      <c r="E800" t="s">
        <v>688</v>
      </c>
      <c r="F800" t="s">
        <v>26</v>
      </c>
      <c r="G800" s="6">
        <v>7</v>
      </c>
      <c r="H800" t="s">
        <v>495</v>
      </c>
      <c r="I800" s="6" t="s">
        <v>683</v>
      </c>
      <c r="J800" t="s">
        <v>29</v>
      </c>
      <c r="K800">
        <f t="shared" si="12"/>
        <v>2019</v>
      </c>
    </row>
    <row r="801" spans="1:11">
      <c r="A801" s="6">
        <v>797</v>
      </c>
      <c r="B801" s="6" t="s">
        <v>1441</v>
      </c>
      <c r="C801" t="s">
        <v>608</v>
      </c>
      <c r="D801" s="7" t="s">
        <v>1443</v>
      </c>
      <c r="E801" t="s">
        <v>1444</v>
      </c>
      <c r="F801" t="s">
        <v>26</v>
      </c>
      <c r="G801" s="6">
        <v>7</v>
      </c>
      <c r="H801" t="s">
        <v>1373</v>
      </c>
      <c r="I801" s="6" t="s">
        <v>1445</v>
      </c>
      <c r="J801" t="s">
        <v>29</v>
      </c>
      <c r="K801">
        <f t="shared" si="12"/>
        <v>2022</v>
      </c>
    </row>
    <row r="802" spans="1:11">
      <c r="A802" s="6">
        <v>798</v>
      </c>
      <c r="B802" s="6" t="s">
        <v>1190</v>
      </c>
      <c r="C802" t="s">
        <v>1191</v>
      </c>
      <c r="D802" s="7" t="s">
        <v>1192</v>
      </c>
      <c r="E802" t="s">
        <v>1193</v>
      </c>
      <c r="F802" t="s">
        <v>26</v>
      </c>
      <c r="G802" s="6">
        <v>6</v>
      </c>
      <c r="H802" t="s">
        <v>1194</v>
      </c>
      <c r="I802" s="6" t="s">
        <v>1186</v>
      </c>
      <c r="J802" t="s">
        <v>29</v>
      </c>
      <c r="K802">
        <f t="shared" si="12"/>
        <v>2021</v>
      </c>
    </row>
    <row r="803" spans="1:11">
      <c r="A803" s="6">
        <v>799</v>
      </c>
      <c r="B803" s="6" t="s">
        <v>1195</v>
      </c>
      <c r="C803" t="s">
        <v>1196</v>
      </c>
      <c r="D803" s="7" t="s">
        <v>1198</v>
      </c>
      <c r="E803" t="s">
        <v>1199</v>
      </c>
      <c r="F803" t="s">
        <v>26</v>
      </c>
      <c r="G803" s="6">
        <v>7</v>
      </c>
      <c r="H803" t="s">
        <v>1200</v>
      </c>
      <c r="I803" s="6" t="s">
        <v>1186</v>
      </c>
      <c r="J803" t="s">
        <v>29</v>
      </c>
      <c r="K803">
        <f t="shared" si="12"/>
        <v>2021</v>
      </c>
    </row>
    <row r="804" spans="1:11">
      <c r="A804" s="6">
        <v>800</v>
      </c>
      <c r="B804" s="6" t="s">
        <v>1096</v>
      </c>
      <c r="C804" t="s">
        <v>1097</v>
      </c>
      <c r="D804" s="7" t="s">
        <v>1099</v>
      </c>
      <c r="E804" t="s">
        <v>1100</v>
      </c>
      <c r="F804" t="s">
        <v>26</v>
      </c>
      <c r="G804" s="6">
        <v>6</v>
      </c>
      <c r="H804" t="s">
        <v>1101</v>
      </c>
      <c r="I804" s="6" t="s">
        <v>1092</v>
      </c>
      <c r="J804" t="s">
        <v>29</v>
      </c>
      <c r="K804">
        <f t="shared" si="12"/>
        <v>2020</v>
      </c>
    </row>
    <row r="805" spans="1:11">
      <c r="A805" s="6">
        <v>801</v>
      </c>
      <c r="B805" s="6" t="s">
        <v>692</v>
      </c>
      <c r="C805" t="s">
        <v>693</v>
      </c>
      <c r="D805" s="7" t="s">
        <v>695</v>
      </c>
      <c r="E805" t="s">
        <v>696</v>
      </c>
      <c r="F805" t="s">
        <v>26</v>
      </c>
      <c r="G805" s="6">
        <v>6</v>
      </c>
      <c r="H805" t="s">
        <v>697</v>
      </c>
      <c r="I805" s="6" t="s">
        <v>683</v>
      </c>
      <c r="J805" t="s">
        <v>29</v>
      </c>
      <c r="K805">
        <f t="shared" si="12"/>
        <v>2019</v>
      </c>
    </row>
    <row r="806" spans="1:11">
      <c r="A806" s="6">
        <v>802</v>
      </c>
      <c r="B806" s="6" t="s">
        <v>1550</v>
      </c>
      <c r="C806" t="s">
        <v>1551</v>
      </c>
      <c r="D806" s="7" t="s">
        <v>1553</v>
      </c>
      <c r="E806" t="s">
        <v>1554</v>
      </c>
      <c r="F806" t="s">
        <v>26</v>
      </c>
      <c r="G806" s="6">
        <v>7</v>
      </c>
      <c r="H806" t="s">
        <v>1555</v>
      </c>
      <c r="I806" s="6" t="s">
        <v>1547</v>
      </c>
      <c r="J806" t="s">
        <v>29</v>
      </c>
      <c r="K806">
        <f t="shared" si="12"/>
        <v>2022</v>
      </c>
    </row>
    <row r="807" hidden="1" spans="1:11">
      <c r="A807" s="6">
        <v>803</v>
      </c>
      <c r="B807" s="6" t="s">
        <v>2072</v>
      </c>
      <c r="C807" t="s">
        <v>2073</v>
      </c>
      <c r="D807" s="7" t="s">
        <v>2074</v>
      </c>
      <c r="E807" t="s">
        <v>2075</v>
      </c>
      <c r="F807" t="s">
        <v>26</v>
      </c>
      <c r="G807" s="6">
        <v>7</v>
      </c>
      <c r="H807" t="s">
        <v>142</v>
      </c>
      <c r="I807" s="6" t="s">
        <v>2018</v>
      </c>
      <c r="J807" t="s">
        <v>29</v>
      </c>
      <c r="K807">
        <f t="shared" si="12"/>
        <v>2016</v>
      </c>
    </row>
    <row r="808" spans="1:11">
      <c r="A808" s="6">
        <v>804</v>
      </c>
      <c r="B808" s="6" t="s">
        <v>967</v>
      </c>
      <c r="C808" t="s">
        <v>968</v>
      </c>
      <c r="D808" s="7" t="s">
        <v>970</v>
      </c>
      <c r="E808" t="s">
        <v>971</v>
      </c>
      <c r="F808" t="s">
        <v>26</v>
      </c>
      <c r="G808" s="6">
        <v>6</v>
      </c>
      <c r="H808" t="s">
        <v>972</v>
      </c>
      <c r="I808" s="6" t="s">
        <v>958</v>
      </c>
      <c r="J808" t="s">
        <v>29</v>
      </c>
      <c r="K808">
        <f t="shared" si="12"/>
        <v>2020</v>
      </c>
    </row>
    <row r="809" spans="1:11">
      <c r="A809" s="6">
        <v>805</v>
      </c>
      <c r="B809" s="6" t="s">
        <v>783</v>
      </c>
      <c r="C809" t="s">
        <v>784</v>
      </c>
      <c r="D809" s="7" t="s">
        <v>786</v>
      </c>
      <c r="E809" t="s">
        <v>787</v>
      </c>
      <c r="F809" t="s">
        <v>26</v>
      </c>
      <c r="G809" s="6">
        <v>6</v>
      </c>
      <c r="H809" t="s">
        <v>788</v>
      </c>
      <c r="I809" s="6" t="s">
        <v>755</v>
      </c>
      <c r="J809" t="s">
        <v>29</v>
      </c>
      <c r="K809">
        <f t="shared" si="12"/>
        <v>2019</v>
      </c>
    </row>
    <row r="810" hidden="1" spans="1:11">
      <c r="A810" s="6">
        <v>806</v>
      </c>
      <c r="B810" s="6" t="s">
        <v>4360</v>
      </c>
      <c r="C810" t="s">
        <v>3334</v>
      </c>
      <c r="D810" s="7" t="s">
        <v>4361</v>
      </c>
      <c r="F810" t="s">
        <v>26</v>
      </c>
      <c r="G810" s="6"/>
      <c r="I810" s="6" t="s">
        <v>2813</v>
      </c>
      <c r="J810" t="s">
        <v>29</v>
      </c>
      <c r="K810">
        <f t="shared" si="12"/>
        <v>2012</v>
      </c>
    </row>
    <row r="811" spans="1:11">
      <c r="A811" s="6">
        <v>807</v>
      </c>
      <c r="B811" s="6" t="s">
        <v>1576</v>
      </c>
      <c r="C811" t="s">
        <v>1577</v>
      </c>
      <c r="D811" s="7" t="s">
        <v>1579</v>
      </c>
      <c r="E811" t="s">
        <v>1580</v>
      </c>
      <c r="F811" t="s">
        <v>26</v>
      </c>
      <c r="G811" s="6">
        <v>6</v>
      </c>
      <c r="H811" t="s">
        <v>1150</v>
      </c>
      <c r="I811" s="6" t="s">
        <v>1574</v>
      </c>
      <c r="J811" t="s">
        <v>29</v>
      </c>
      <c r="K811">
        <f t="shared" si="12"/>
        <v>2022</v>
      </c>
    </row>
    <row r="812" hidden="1" spans="1:11">
      <c r="A812" s="6">
        <v>808</v>
      </c>
      <c r="B812" s="6" t="s">
        <v>4362</v>
      </c>
      <c r="C812" t="s">
        <v>4363</v>
      </c>
      <c r="D812" s="7" t="s">
        <v>4364</v>
      </c>
      <c r="E812" t="s">
        <v>4365</v>
      </c>
      <c r="F812" t="s">
        <v>26</v>
      </c>
      <c r="G812" s="6">
        <v>7</v>
      </c>
      <c r="H812" t="s">
        <v>227</v>
      </c>
      <c r="I812" s="6" t="s">
        <v>4366</v>
      </c>
      <c r="J812" t="s">
        <v>2260</v>
      </c>
      <c r="K812" t="str">
        <f t="shared" si="12"/>
        <v>2017</v>
      </c>
    </row>
    <row r="813" hidden="1" spans="1:11">
      <c r="A813" s="6">
        <v>809</v>
      </c>
      <c r="B813" s="6" t="s">
        <v>4367</v>
      </c>
      <c r="C813" t="s">
        <v>270</v>
      </c>
      <c r="D813" s="7" t="s">
        <v>4368</v>
      </c>
      <c r="E813" t="s">
        <v>4369</v>
      </c>
      <c r="F813" t="s">
        <v>26</v>
      </c>
      <c r="G813" s="6"/>
      <c r="I813" s="6" t="s">
        <v>4370</v>
      </c>
      <c r="J813" t="s">
        <v>2305</v>
      </c>
      <c r="K813">
        <f t="shared" si="12"/>
        <v>2013</v>
      </c>
    </row>
    <row r="814" hidden="1" spans="1:11">
      <c r="A814" s="6">
        <v>810</v>
      </c>
      <c r="B814" s="6" t="s">
        <v>4371</v>
      </c>
      <c r="C814" t="s">
        <v>4372</v>
      </c>
      <c r="D814" s="7" t="s">
        <v>4373</v>
      </c>
      <c r="F814" t="s">
        <v>26</v>
      </c>
      <c r="G814" s="6">
        <v>7</v>
      </c>
      <c r="H814" t="s">
        <v>2380</v>
      </c>
      <c r="I814" s="6" t="s">
        <v>4374</v>
      </c>
      <c r="J814" t="s">
        <v>2305</v>
      </c>
      <c r="K814" t="str">
        <f t="shared" si="12"/>
        <v>2014</v>
      </c>
    </row>
    <row r="815" spans="1:11">
      <c r="A815" s="6">
        <v>811</v>
      </c>
      <c r="B815" s="6" t="s">
        <v>1111</v>
      </c>
      <c r="C815" t="s">
        <v>1112</v>
      </c>
      <c r="D815" s="7" t="s">
        <v>1114</v>
      </c>
      <c r="E815" t="s">
        <v>1115</v>
      </c>
      <c r="F815" t="s">
        <v>26</v>
      </c>
      <c r="G815" s="6">
        <v>6</v>
      </c>
      <c r="H815" t="s">
        <v>1116</v>
      </c>
      <c r="I815" s="6" t="s">
        <v>1110</v>
      </c>
      <c r="J815" t="s">
        <v>29</v>
      </c>
      <c r="K815">
        <f t="shared" si="12"/>
        <v>2021</v>
      </c>
    </row>
    <row r="816" hidden="1" spans="1:11">
      <c r="A816" s="6">
        <v>812</v>
      </c>
      <c r="B816" s="6" t="s">
        <v>4375</v>
      </c>
      <c r="C816" t="s">
        <v>4376</v>
      </c>
      <c r="D816" s="7" t="s">
        <v>4377</v>
      </c>
      <c r="F816" t="s">
        <v>26</v>
      </c>
      <c r="G816" s="6"/>
      <c r="I816" s="6" t="s">
        <v>4378</v>
      </c>
      <c r="J816" t="s">
        <v>2604</v>
      </c>
      <c r="K816">
        <f t="shared" si="12"/>
        <v>2007</v>
      </c>
    </row>
    <row r="817" spans="1:11">
      <c r="A817" s="6">
        <v>813</v>
      </c>
      <c r="B817" s="6" t="s">
        <v>4379</v>
      </c>
      <c r="C817" t="s">
        <v>4059</v>
      </c>
      <c r="D817" s="7" t="s">
        <v>4380</v>
      </c>
      <c r="E817" t="s">
        <v>4381</v>
      </c>
      <c r="F817" t="s">
        <v>26</v>
      </c>
      <c r="G817" s="6">
        <v>6</v>
      </c>
      <c r="H817" t="s">
        <v>482</v>
      </c>
      <c r="I817" s="6" t="s">
        <v>4382</v>
      </c>
      <c r="J817" t="s">
        <v>2260</v>
      </c>
      <c r="K817">
        <f t="shared" si="12"/>
        <v>2020</v>
      </c>
    </row>
    <row r="818" hidden="1" spans="1:11">
      <c r="A818" s="6">
        <v>814</v>
      </c>
      <c r="B818" s="6" t="s">
        <v>4383</v>
      </c>
      <c r="C818" t="s">
        <v>1172</v>
      </c>
      <c r="D818" s="7" t="s">
        <v>4384</v>
      </c>
      <c r="F818" t="s">
        <v>26</v>
      </c>
      <c r="G818" s="6">
        <v>7</v>
      </c>
      <c r="H818" t="s">
        <v>2509</v>
      </c>
      <c r="I818" s="6" t="s">
        <v>2401</v>
      </c>
      <c r="J818" t="s">
        <v>29</v>
      </c>
      <c r="K818">
        <f t="shared" si="12"/>
        <v>2015</v>
      </c>
    </row>
    <row r="819" hidden="1" spans="1:11">
      <c r="A819" s="6">
        <v>815</v>
      </c>
      <c r="B819" s="6" t="s">
        <v>4385</v>
      </c>
      <c r="C819" t="s">
        <v>4386</v>
      </c>
      <c r="D819" s="7" t="s">
        <v>4387</v>
      </c>
      <c r="E819" t="s">
        <v>4388</v>
      </c>
      <c r="F819" t="s">
        <v>26</v>
      </c>
      <c r="G819" s="6"/>
      <c r="I819" s="6" t="s">
        <v>2584</v>
      </c>
      <c r="J819" t="s">
        <v>29</v>
      </c>
      <c r="K819">
        <f t="shared" si="12"/>
        <v>2009</v>
      </c>
    </row>
    <row r="820" spans="1:11">
      <c r="A820" s="6">
        <v>816</v>
      </c>
      <c r="B820" s="6" t="s">
        <v>389</v>
      </c>
      <c r="C820" t="s">
        <v>390</v>
      </c>
      <c r="D820" s="7" t="s">
        <v>392</v>
      </c>
      <c r="E820" t="s">
        <v>393</v>
      </c>
      <c r="F820" t="s">
        <v>26</v>
      </c>
      <c r="G820" s="6">
        <v>6</v>
      </c>
      <c r="H820" t="s">
        <v>277</v>
      </c>
      <c r="I820" s="6" t="s">
        <v>383</v>
      </c>
      <c r="J820" t="s">
        <v>29</v>
      </c>
      <c r="K820">
        <f t="shared" si="12"/>
        <v>2018</v>
      </c>
    </row>
    <row r="821" spans="1:11">
      <c r="A821" s="6">
        <v>817</v>
      </c>
      <c r="B821" s="6" t="s">
        <v>998</v>
      </c>
      <c r="C821" t="s">
        <v>999</v>
      </c>
      <c r="D821" s="7" t="s">
        <v>1001</v>
      </c>
      <c r="E821" t="s">
        <v>1002</v>
      </c>
      <c r="F821" t="s">
        <v>26</v>
      </c>
      <c r="G821" s="6">
        <v>6</v>
      </c>
      <c r="H821" t="s">
        <v>1003</v>
      </c>
      <c r="I821" s="6" t="s">
        <v>989</v>
      </c>
      <c r="J821" t="s">
        <v>29</v>
      </c>
      <c r="K821">
        <f t="shared" si="12"/>
        <v>2020</v>
      </c>
    </row>
    <row r="822" spans="1:11">
      <c r="A822" s="6">
        <v>818</v>
      </c>
      <c r="B822" s="6" t="s">
        <v>1584</v>
      </c>
      <c r="C822" t="s">
        <v>1585</v>
      </c>
      <c r="D822" s="7" t="s">
        <v>1587</v>
      </c>
      <c r="E822" t="s">
        <v>1588</v>
      </c>
      <c r="F822" t="s">
        <v>26</v>
      </c>
      <c r="G822" s="6">
        <v>7</v>
      </c>
      <c r="H822" t="s">
        <v>1521</v>
      </c>
      <c r="I822" s="6" t="s">
        <v>1574</v>
      </c>
      <c r="J822" t="s">
        <v>29</v>
      </c>
      <c r="K822">
        <f t="shared" si="12"/>
        <v>2022</v>
      </c>
    </row>
    <row r="823" spans="1:11">
      <c r="A823" s="6">
        <v>819</v>
      </c>
      <c r="B823" s="6" t="s">
        <v>1154</v>
      </c>
      <c r="C823" t="s">
        <v>1155</v>
      </c>
      <c r="D823" s="7" t="s">
        <v>1157</v>
      </c>
      <c r="E823" t="s">
        <v>1158</v>
      </c>
      <c r="F823" t="s">
        <v>26</v>
      </c>
      <c r="G823" s="6">
        <v>5</v>
      </c>
      <c r="H823" t="s">
        <v>1159</v>
      </c>
      <c r="I823" s="6" t="s">
        <v>1160</v>
      </c>
      <c r="J823" t="s">
        <v>29</v>
      </c>
      <c r="K823">
        <f t="shared" si="12"/>
        <v>2021</v>
      </c>
    </row>
    <row r="824" spans="1:11">
      <c r="A824" s="6">
        <v>820</v>
      </c>
      <c r="B824" s="6" t="s">
        <v>4389</v>
      </c>
      <c r="C824" t="s">
        <v>4390</v>
      </c>
      <c r="D824" s="7" t="s">
        <v>4391</v>
      </c>
      <c r="E824" t="s">
        <v>4392</v>
      </c>
      <c r="F824" t="s">
        <v>26</v>
      </c>
      <c r="G824" s="6">
        <v>7</v>
      </c>
      <c r="H824" t="s">
        <v>174</v>
      </c>
      <c r="I824" s="6" t="s">
        <v>4393</v>
      </c>
      <c r="J824" t="s">
        <v>2260</v>
      </c>
      <c r="K824">
        <f t="shared" si="12"/>
        <v>2018</v>
      </c>
    </row>
    <row r="825" spans="1:11">
      <c r="A825" s="6">
        <v>821</v>
      </c>
      <c r="B825" s="6" t="s">
        <v>1220</v>
      </c>
      <c r="C825" t="s">
        <v>1221</v>
      </c>
      <c r="D825" s="7" t="s">
        <v>1223</v>
      </c>
      <c r="E825" t="s">
        <v>1224</v>
      </c>
      <c r="F825" t="s">
        <v>26</v>
      </c>
      <c r="G825" s="6">
        <v>5</v>
      </c>
      <c r="H825" t="s">
        <v>1225</v>
      </c>
      <c r="I825" s="6" t="s">
        <v>1209</v>
      </c>
      <c r="J825" t="s">
        <v>29</v>
      </c>
      <c r="K825">
        <f t="shared" si="12"/>
        <v>2021</v>
      </c>
    </row>
    <row r="826" spans="1:11">
      <c r="A826" s="6">
        <v>822</v>
      </c>
      <c r="B826" s="6" t="s">
        <v>1361</v>
      </c>
      <c r="C826" t="s">
        <v>1362</v>
      </c>
      <c r="D826" s="7" t="s">
        <v>1364</v>
      </c>
      <c r="E826" t="s">
        <v>1365</v>
      </c>
      <c r="F826" t="s">
        <v>26</v>
      </c>
      <c r="G826" s="6">
        <v>6</v>
      </c>
      <c r="H826" t="s">
        <v>1116</v>
      </c>
      <c r="I826" s="6" t="s">
        <v>1336</v>
      </c>
      <c r="J826" t="s">
        <v>29</v>
      </c>
      <c r="K826">
        <f t="shared" si="12"/>
        <v>2021</v>
      </c>
    </row>
    <row r="827" spans="1:11">
      <c r="A827" s="6">
        <v>823</v>
      </c>
      <c r="B827" s="6" t="s">
        <v>1134</v>
      </c>
      <c r="C827" t="s">
        <v>1135</v>
      </c>
      <c r="D827" s="7" t="s">
        <v>1137</v>
      </c>
      <c r="E827" t="s">
        <v>1138</v>
      </c>
      <c r="F827" t="s">
        <v>26</v>
      </c>
      <c r="G827" s="6">
        <v>7</v>
      </c>
      <c r="H827" t="s">
        <v>1139</v>
      </c>
      <c r="I827" s="6" t="s">
        <v>1140</v>
      </c>
      <c r="J827" t="s">
        <v>29</v>
      </c>
      <c r="K827">
        <f t="shared" si="12"/>
        <v>2021</v>
      </c>
    </row>
    <row r="828" hidden="1" spans="1:11">
      <c r="A828" s="6">
        <v>824</v>
      </c>
      <c r="B828" s="6" t="s">
        <v>4394</v>
      </c>
      <c r="C828" t="s">
        <v>4395</v>
      </c>
      <c r="D828" s="7" t="s">
        <v>4396</v>
      </c>
      <c r="F828" t="s">
        <v>26</v>
      </c>
      <c r="G828" s="6">
        <v>7</v>
      </c>
      <c r="H828" t="s">
        <v>2623</v>
      </c>
      <c r="I828" s="6" t="s">
        <v>4397</v>
      </c>
      <c r="J828" t="s">
        <v>2305</v>
      </c>
      <c r="K828">
        <f t="shared" si="12"/>
        <v>2014</v>
      </c>
    </row>
    <row r="829" spans="1:11">
      <c r="A829" s="6">
        <v>825</v>
      </c>
      <c r="B829" s="6" t="s">
        <v>1559</v>
      </c>
      <c r="C829" t="s">
        <v>1560</v>
      </c>
      <c r="D829" s="7" t="s">
        <v>1562</v>
      </c>
      <c r="E829" t="s">
        <v>1563</v>
      </c>
      <c r="F829" t="s">
        <v>26</v>
      </c>
      <c r="G829" s="6">
        <v>5</v>
      </c>
      <c r="H829" t="s">
        <v>1564</v>
      </c>
      <c r="I829" s="6" t="s">
        <v>1565</v>
      </c>
      <c r="J829" t="s">
        <v>29</v>
      </c>
      <c r="K829">
        <f t="shared" si="12"/>
        <v>2022</v>
      </c>
    </row>
    <row r="830" hidden="1" spans="1:11">
      <c r="A830" s="6">
        <v>826</v>
      </c>
      <c r="B830" s="6" t="s">
        <v>2141</v>
      </c>
      <c r="C830" t="s">
        <v>2142</v>
      </c>
      <c r="D830" s="7" t="s">
        <v>2143</v>
      </c>
      <c r="E830" t="s">
        <v>2144</v>
      </c>
      <c r="F830" t="s">
        <v>26</v>
      </c>
      <c r="G830" s="6">
        <v>7</v>
      </c>
      <c r="H830" t="s">
        <v>2145</v>
      </c>
      <c r="I830" s="6" t="s">
        <v>2084</v>
      </c>
      <c r="J830" t="s">
        <v>29</v>
      </c>
      <c r="K830">
        <f t="shared" si="12"/>
        <v>2016</v>
      </c>
    </row>
    <row r="831" hidden="1" spans="1:11">
      <c r="A831" s="6">
        <v>827</v>
      </c>
      <c r="B831" s="6" t="s">
        <v>4398</v>
      </c>
      <c r="C831" t="s">
        <v>4399</v>
      </c>
      <c r="D831" s="7" t="s">
        <v>4400</v>
      </c>
      <c r="E831" t="s">
        <v>4401</v>
      </c>
      <c r="F831" t="s">
        <v>26</v>
      </c>
      <c r="G831" s="6">
        <v>5</v>
      </c>
      <c r="H831" t="s">
        <v>4402</v>
      </c>
      <c r="I831" s="6" t="s">
        <v>4403</v>
      </c>
      <c r="J831" t="s">
        <v>2260</v>
      </c>
      <c r="K831" t="str">
        <f t="shared" si="12"/>
        <v>2016</v>
      </c>
    </row>
    <row r="832" hidden="1" spans="1:11">
      <c r="A832" s="6">
        <v>828</v>
      </c>
      <c r="B832" s="6" t="s">
        <v>4404</v>
      </c>
      <c r="C832" t="s">
        <v>4405</v>
      </c>
      <c r="D832" s="7" t="s">
        <v>4406</v>
      </c>
      <c r="E832" t="s">
        <v>4407</v>
      </c>
      <c r="F832" t="s">
        <v>26</v>
      </c>
      <c r="G832" s="6"/>
      <c r="I832" s="6" t="s">
        <v>4408</v>
      </c>
      <c r="J832" t="s">
        <v>1886</v>
      </c>
      <c r="K832" t="str">
        <f t="shared" si="12"/>
        <v>2012</v>
      </c>
    </row>
    <row r="833" hidden="1" spans="1:11">
      <c r="A833" s="6">
        <v>829</v>
      </c>
      <c r="B833" s="6" t="s">
        <v>4409</v>
      </c>
      <c r="C833" t="s">
        <v>4410</v>
      </c>
      <c r="D833" s="7" t="s">
        <v>4411</v>
      </c>
      <c r="F833" t="s">
        <v>26</v>
      </c>
      <c r="G833" s="6"/>
      <c r="I833" s="6" t="s">
        <v>4412</v>
      </c>
      <c r="J833" t="s">
        <v>2305</v>
      </c>
      <c r="K833" t="str">
        <f t="shared" si="12"/>
        <v>2012</v>
      </c>
    </row>
    <row r="834" hidden="1" spans="1:11">
      <c r="A834" s="6">
        <v>830</v>
      </c>
      <c r="B834" s="6" t="s">
        <v>1946</v>
      </c>
      <c r="C834" t="s">
        <v>1947</v>
      </c>
      <c r="D834" s="7" t="s">
        <v>1949</v>
      </c>
      <c r="E834" t="s">
        <v>1950</v>
      </c>
      <c r="F834" t="s">
        <v>26</v>
      </c>
      <c r="G834" s="6">
        <v>4</v>
      </c>
      <c r="H834" t="s">
        <v>1951</v>
      </c>
      <c r="I834" s="6" t="s">
        <v>1612</v>
      </c>
      <c r="J834" t="s">
        <v>29</v>
      </c>
      <c r="K834">
        <f t="shared" si="12"/>
        <v>2023</v>
      </c>
    </row>
    <row r="835" hidden="1" spans="1:11">
      <c r="A835" s="6">
        <v>831</v>
      </c>
      <c r="B835" s="6" t="s">
        <v>4413</v>
      </c>
      <c r="C835" t="s">
        <v>4414</v>
      </c>
      <c r="D835" s="7" t="s">
        <v>4415</v>
      </c>
      <c r="E835" t="s">
        <v>4416</v>
      </c>
      <c r="F835" t="s">
        <v>26</v>
      </c>
      <c r="G835" s="6">
        <v>7</v>
      </c>
      <c r="H835" t="s">
        <v>96</v>
      </c>
      <c r="I835" s="6" t="s">
        <v>1760</v>
      </c>
      <c r="J835" t="s">
        <v>1886</v>
      </c>
      <c r="K835">
        <f t="shared" si="12"/>
        <v>2014</v>
      </c>
    </row>
    <row r="836" spans="1:11">
      <c r="A836" s="6">
        <v>832</v>
      </c>
      <c r="B836" s="6" t="s">
        <v>1524</v>
      </c>
      <c r="C836" t="s">
        <v>1525</v>
      </c>
      <c r="D836" s="7" t="s">
        <v>1527</v>
      </c>
      <c r="E836" t="s">
        <v>1528</v>
      </c>
      <c r="F836" t="s">
        <v>26</v>
      </c>
      <c r="G836" s="6">
        <v>7</v>
      </c>
      <c r="H836" t="s">
        <v>1529</v>
      </c>
      <c r="I836" s="6" t="s">
        <v>1530</v>
      </c>
      <c r="J836" t="s">
        <v>29</v>
      </c>
      <c r="K836">
        <f t="shared" si="12"/>
        <v>2022</v>
      </c>
    </row>
    <row r="837" hidden="1" spans="1:11">
      <c r="A837" s="6">
        <v>833</v>
      </c>
      <c r="B837" s="6" t="s">
        <v>1844</v>
      </c>
      <c r="C837" t="s">
        <v>1845</v>
      </c>
      <c r="D837" s="7" t="s">
        <v>1846</v>
      </c>
      <c r="E837" t="s">
        <v>1847</v>
      </c>
      <c r="F837" t="s">
        <v>26</v>
      </c>
      <c r="G837" s="6">
        <v>4</v>
      </c>
      <c r="H837" t="s">
        <v>1848</v>
      </c>
      <c r="I837" s="6" t="s">
        <v>362</v>
      </c>
      <c r="J837" t="s">
        <v>29</v>
      </c>
      <c r="K837">
        <f t="shared" si="12"/>
        <v>2018</v>
      </c>
    </row>
    <row r="838" hidden="1" spans="1:11">
      <c r="A838" s="6">
        <v>834</v>
      </c>
      <c r="B838" s="6" t="s">
        <v>4417</v>
      </c>
      <c r="C838" t="s">
        <v>4418</v>
      </c>
      <c r="D838" s="7" t="s">
        <v>4419</v>
      </c>
      <c r="E838" t="s">
        <v>4420</v>
      </c>
      <c r="F838" t="s">
        <v>26</v>
      </c>
      <c r="G838" s="6">
        <v>7</v>
      </c>
      <c r="H838" t="s">
        <v>1082</v>
      </c>
      <c r="I838" s="6" t="s">
        <v>4421</v>
      </c>
      <c r="J838" t="s">
        <v>2305</v>
      </c>
      <c r="K838" t="str">
        <f t="shared" ref="K838:K901" si="13">IFERROR(YEAR(I838),RIGHT(I838,4))</f>
        <v>2015</v>
      </c>
    </row>
    <row r="839" hidden="1" spans="1:11">
      <c r="A839" s="6">
        <v>835</v>
      </c>
      <c r="B839" s="6" t="s">
        <v>4422</v>
      </c>
      <c r="C839" t="s">
        <v>4423</v>
      </c>
      <c r="D839" s="7" t="s">
        <v>4424</v>
      </c>
      <c r="F839" t="s">
        <v>26</v>
      </c>
      <c r="G839" s="6">
        <v>7</v>
      </c>
      <c r="H839" t="s">
        <v>64</v>
      </c>
      <c r="I839" s="6" t="s">
        <v>2896</v>
      </c>
      <c r="J839" t="s">
        <v>29</v>
      </c>
      <c r="K839">
        <f t="shared" si="13"/>
        <v>2015</v>
      </c>
    </row>
    <row r="840" spans="1:11">
      <c r="A840" s="6">
        <v>836</v>
      </c>
      <c r="B840" s="6" t="s">
        <v>1122</v>
      </c>
      <c r="C840" t="s">
        <v>185</v>
      </c>
      <c r="D840" s="7" t="s">
        <v>1124</v>
      </c>
      <c r="E840" t="s">
        <v>1125</v>
      </c>
      <c r="F840" t="s">
        <v>26</v>
      </c>
      <c r="G840" s="6">
        <v>6</v>
      </c>
      <c r="H840" t="s">
        <v>482</v>
      </c>
      <c r="I840" s="6" t="s">
        <v>1126</v>
      </c>
      <c r="J840" t="s">
        <v>29</v>
      </c>
      <c r="K840">
        <f t="shared" si="13"/>
        <v>2021</v>
      </c>
    </row>
    <row r="841" hidden="1" spans="1:11">
      <c r="A841" s="6">
        <v>837</v>
      </c>
      <c r="B841" s="6" t="s">
        <v>1875</v>
      </c>
      <c r="C841" t="s">
        <v>1876</v>
      </c>
      <c r="D841" s="7" t="s">
        <v>1877</v>
      </c>
      <c r="E841" t="s">
        <v>1878</v>
      </c>
      <c r="F841" t="s">
        <v>26</v>
      </c>
      <c r="G841" s="6">
        <v>3</v>
      </c>
      <c r="H841" t="s">
        <v>1879</v>
      </c>
      <c r="I841" s="6" t="s">
        <v>926</v>
      </c>
      <c r="J841" t="s">
        <v>29</v>
      </c>
      <c r="K841">
        <f t="shared" si="13"/>
        <v>2020</v>
      </c>
    </row>
    <row r="842" spans="1:11">
      <c r="A842" s="6">
        <v>838</v>
      </c>
      <c r="B842" s="6" t="s">
        <v>1128</v>
      </c>
      <c r="C842" t="s">
        <v>1129</v>
      </c>
      <c r="D842" s="7" t="s">
        <v>1130</v>
      </c>
      <c r="E842" t="s">
        <v>1131</v>
      </c>
      <c r="F842" t="s">
        <v>26</v>
      </c>
      <c r="G842" s="6">
        <v>7</v>
      </c>
      <c r="H842" t="s">
        <v>1132</v>
      </c>
      <c r="I842" s="6" t="s">
        <v>1133</v>
      </c>
      <c r="J842" t="s">
        <v>29</v>
      </c>
      <c r="K842">
        <f t="shared" si="13"/>
        <v>2021</v>
      </c>
    </row>
    <row r="843" hidden="1" spans="1:11">
      <c r="A843" s="6">
        <v>839</v>
      </c>
      <c r="B843" s="6" t="s">
        <v>4425</v>
      </c>
      <c r="C843" t="s">
        <v>1510</v>
      </c>
      <c r="D843" s="7" t="s">
        <v>4426</v>
      </c>
      <c r="F843" t="s">
        <v>26</v>
      </c>
      <c r="G843" s="6">
        <v>7</v>
      </c>
      <c r="H843" t="s">
        <v>4427</v>
      </c>
      <c r="I843" s="6" t="s">
        <v>1801</v>
      </c>
      <c r="J843" t="s">
        <v>1891</v>
      </c>
      <c r="K843">
        <f t="shared" si="13"/>
        <v>2016</v>
      </c>
    </row>
    <row r="844" spans="1:11">
      <c r="A844" s="6">
        <v>840</v>
      </c>
      <c r="B844" s="6" t="s">
        <v>419</v>
      </c>
      <c r="C844" t="s">
        <v>270</v>
      </c>
      <c r="D844" s="7" t="s">
        <v>420</v>
      </c>
      <c r="E844" t="s">
        <v>421</v>
      </c>
      <c r="F844" t="s">
        <v>26</v>
      </c>
      <c r="G844" s="6">
        <v>6</v>
      </c>
      <c r="H844" t="s">
        <v>422</v>
      </c>
      <c r="I844" s="6" t="s">
        <v>414</v>
      </c>
      <c r="J844" t="s">
        <v>29</v>
      </c>
      <c r="K844">
        <f t="shared" si="13"/>
        <v>2018</v>
      </c>
    </row>
    <row r="845" hidden="1" spans="1:11">
      <c r="A845" s="6">
        <v>841</v>
      </c>
      <c r="B845" s="6" t="s">
        <v>4428</v>
      </c>
      <c r="C845" t="s">
        <v>4429</v>
      </c>
      <c r="D845" s="7" t="s">
        <v>4430</v>
      </c>
      <c r="F845" t="s">
        <v>26</v>
      </c>
      <c r="G845" s="6"/>
      <c r="I845" s="6" t="s">
        <v>2742</v>
      </c>
      <c r="J845" t="s">
        <v>29</v>
      </c>
      <c r="K845">
        <f t="shared" si="13"/>
        <v>2012</v>
      </c>
    </row>
    <row r="846" hidden="1" spans="1:11">
      <c r="A846" s="6">
        <v>842</v>
      </c>
      <c r="B846" s="6" t="s">
        <v>4431</v>
      </c>
      <c r="C846" t="s">
        <v>4432</v>
      </c>
      <c r="D846" s="7" t="s">
        <v>4433</v>
      </c>
      <c r="E846" t="s">
        <v>669</v>
      </c>
      <c r="F846" t="s">
        <v>26</v>
      </c>
      <c r="G846" s="6"/>
      <c r="I846" s="6" t="s">
        <v>4434</v>
      </c>
      <c r="J846" t="s">
        <v>1891</v>
      </c>
      <c r="K846">
        <f t="shared" si="13"/>
        <v>2007</v>
      </c>
    </row>
    <row r="847" hidden="1" spans="1:11">
      <c r="A847" s="6">
        <v>843</v>
      </c>
      <c r="B847" s="6" t="s">
        <v>4435</v>
      </c>
      <c r="C847" t="s">
        <v>4436</v>
      </c>
      <c r="D847" s="7" t="s">
        <v>4437</v>
      </c>
      <c r="F847" t="s">
        <v>26</v>
      </c>
      <c r="G847" s="6"/>
      <c r="I847" s="6" t="s">
        <v>2764</v>
      </c>
      <c r="J847" t="s">
        <v>29</v>
      </c>
      <c r="K847">
        <f t="shared" si="13"/>
        <v>2007</v>
      </c>
    </row>
    <row r="848" spans="1:11">
      <c r="A848" s="6">
        <v>844</v>
      </c>
      <c r="B848" s="6" t="s">
        <v>4438</v>
      </c>
      <c r="C848" t="s">
        <v>4439</v>
      </c>
      <c r="D848" s="7" t="s">
        <v>4440</v>
      </c>
      <c r="E848" t="s">
        <v>4441</v>
      </c>
      <c r="F848" t="s">
        <v>26</v>
      </c>
      <c r="G848" s="6">
        <v>7</v>
      </c>
      <c r="H848" t="s">
        <v>1109</v>
      </c>
      <c r="I848" s="6" t="s">
        <v>4442</v>
      </c>
      <c r="J848" t="s">
        <v>2260</v>
      </c>
      <c r="K848">
        <f t="shared" si="13"/>
        <v>2020</v>
      </c>
    </row>
    <row r="849" spans="1:11">
      <c r="A849" s="6">
        <v>845</v>
      </c>
      <c r="B849" s="6" t="s">
        <v>1398</v>
      </c>
      <c r="C849" t="s">
        <v>1399</v>
      </c>
      <c r="D849" s="7" t="s">
        <v>1401</v>
      </c>
      <c r="E849" t="s">
        <v>1402</v>
      </c>
      <c r="F849" t="s">
        <v>26</v>
      </c>
      <c r="G849" s="6">
        <v>5</v>
      </c>
      <c r="H849" t="s">
        <v>1403</v>
      </c>
      <c r="I849" s="6" t="s">
        <v>1382</v>
      </c>
      <c r="J849" t="s">
        <v>29</v>
      </c>
      <c r="K849">
        <f t="shared" si="13"/>
        <v>2021</v>
      </c>
    </row>
    <row r="850" hidden="1" spans="1:11">
      <c r="A850" s="6">
        <v>846</v>
      </c>
      <c r="B850" s="6" t="s">
        <v>4443</v>
      </c>
      <c r="C850" t="s">
        <v>3389</v>
      </c>
      <c r="D850" s="7" t="s">
        <v>4444</v>
      </c>
      <c r="E850" t="s">
        <v>4445</v>
      </c>
      <c r="F850" t="s">
        <v>26</v>
      </c>
      <c r="G850" s="6">
        <v>7</v>
      </c>
      <c r="H850" t="s">
        <v>212</v>
      </c>
      <c r="I850" s="6" t="s">
        <v>4446</v>
      </c>
      <c r="J850" t="s">
        <v>2260</v>
      </c>
      <c r="K850">
        <f t="shared" si="13"/>
        <v>2017</v>
      </c>
    </row>
    <row r="851" spans="1:11">
      <c r="A851" s="6">
        <v>847</v>
      </c>
      <c r="B851" s="6" t="s">
        <v>1164</v>
      </c>
      <c r="C851" t="s">
        <v>1165</v>
      </c>
      <c r="D851" s="7" t="s">
        <v>1167</v>
      </c>
      <c r="E851" t="s">
        <v>1168</v>
      </c>
      <c r="F851" t="s">
        <v>26</v>
      </c>
      <c r="G851" s="6">
        <v>7</v>
      </c>
      <c r="H851" t="s">
        <v>1169</v>
      </c>
      <c r="I851" s="6" t="s">
        <v>1160</v>
      </c>
      <c r="J851" t="s">
        <v>29</v>
      </c>
      <c r="K851">
        <f t="shared" si="13"/>
        <v>2021</v>
      </c>
    </row>
    <row r="852" spans="1:11">
      <c r="A852" s="6">
        <v>848</v>
      </c>
      <c r="B852" s="6" t="s">
        <v>904</v>
      </c>
      <c r="C852" t="s">
        <v>905</v>
      </c>
      <c r="D852" s="7" t="s">
        <v>907</v>
      </c>
      <c r="E852" t="s">
        <v>908</v>
      </c>
      <c r="F852" t="s">
        <v>26</v>
      </c>
      <c r="G852" s="6">
        <v>7</v>
      </c>
      <c r="H852" t="s">
        <v>352</v>
      </c>
      <c r="I852" s="6" t="s">
        <v>900</v>
      </c>
      <c r="J852" t="s">
        <v>29</v>
      </c>
      <c r="K852">
        <f t="shared" si="13"/>
        <v>2020</v>
      </c>
    </row>
    <row r="853" hidden="1" spans="1:11">
      <c r="A853" s="6">
        <v>849</v>
      </c>
      <c r="B853" s="6" t="s">
        <v>4447</v>
      </c>
      <c r="C853" t="s">
        <v>4448</v>
      </c>
      <c r="D853" s="7" t="s">
        <v>4449</v>
      </c>
      <c r="F853" t="s">
        <v>26</v>
      </c>
      <c r="G853" s="6">
        <v>7</v>
      </c>
      <c r="H853" t="s">
        <v>1496</v>
      </c>
      <c r="I853" s="6" t="s">
        <v>1749</v>
      </c>
      <c r="J853" t="s">
        <v>29</v>
      </c>
      <c r="K853">
        <f t="shared" si="13"/>
        <v>2014</v>
      </c>
    </row>
    <row r="854" hidden="1" spans="1:11">
      <c r="A854" s="6">
        <v>850</v>
      </c>
      <c r="B854" s="6" t="s">
        <v>4450</v>
      </c>
      <c r="C854" t="s">
        <v>479</v>
      </c>
      <c r="D854" s="7" t="s">
        <v>4451</v>
      </c>
      <c r="F854" t="s">
        <v>26</v>
      </c>
      <c r="G854" s="6"/>
      <c r="I854" s="6" t="s">
        <v>2764</v>
      </c>
      <c r="J854" t="s">
        <v>1886</v>
      </c>
      <c r="K854">
        <f t="shared" si="13"/>
        <v>2007</v>
      </c>
    </row>
    <row r="855" hidden="1" spans="1:11">
      <c r="A855" s="6">
        <v>851</v>
      </c>
      <c r="B855" s="6" t="s">
        <v>1971</v>
      </c>
      <c r="C855" t="s">
        <v>1972</v>
      </c>
      <c r="D855" s="7" t="s">
        <v>4452</v>
      </c>
      <c r="E855" t="s">
        <v>1974</v>
      </c>
      <c r="F855" t="s">
        <v>26</v>
      </c>
      <c r="G855" s="6">
        <v>7</v>
      </c>
      <c r="H855" t="s">
        <v>221</v>
      </c>
      <c r="I855" s="6" t="s">
        <v>1807</v>
      </c>
      <c r="J855" t="s">
        <v>29</v>
      </c>
      <c r="K855">
        <f t="shared" si="13"/>
        <v>2016</v>
      </c>
    </row>
    <row r="856" hidden="1" spans="1:11">
      <c r="A856" s="6">
        <v>852</v>
      </c>
      <c r="B856" s="6" t="s">
        <v>4453</v>
      </c>
      <c r="C856" t="s">
        <v>4454</v>
      </c>
      <c r="D856" s="7" t="s">
        <v>4455</v>
      </c>
      <c r="F856" t="s">
        <v>26</v>
      </c>
      <c r="G856" s="6">
        <v>7</v>
      </c>
      <c r="H856" t="s">
        <v>4456</v>
      </c>
      <c r="I856" s="6" t="s">
        <v>4457</v>
      </c>
      <c r="J856" t="s">
        <v>2260</v>
      </c>
      <c r="K856" t="str">
        <f t="shared" si="13"/>
        <v>2016</v>
      </c>
    </row>
    <row r="857" hidden="1" spans="1:11">
      <c r="A857" s="6">
        <v>853</v>
      </c>
      <c r="B857" s="6" t="s">
        <v>4458</v>
      </c>
      <c r="C857" t="s">
        <v>4459</v>
      </c>
      <c r="D857" s="7" t="s">
        <v>4460</v>
      </c>
      <c r="E857">
        <v>7491063</v>
      </c>
      <c r="F857" t="s">
        <v>26</v>
      </c>
      <c r="G857" s="6"/>
      <c r="I857" s="6" t="s">
        <v>2292</v>
      </c>
      <c r="J857" t="s">
        <v>29</v>
      </c>
      <c r="K857">
        <f t="shared" si="13"/>
        <v>2013</v>
      </c>
    </row>
    <row r="858" spans="1:11">
      <c r="A858" s="6">
        <v>854</v>
      </c>
      <c r="B858" s="6" t="s">
        <v>1171</v>
      </c>
      <c r="C858" t="s">
        <v>1172</v>
      </c>
      <c r="D858" s="7" t="s">
        <v>1174</v>
      </c>
      <c r="E858" t="s">
        <v>1175</v>
      </c>
      <c r="F858" t="s">
        <v>26</v>
      </c>
      <c r="G858" s="6">
        <v>6</v>
      </c>
      <c r="H858" t="s">
        <v>1176</v>
      </c>
      <c r="I858" s="6" t="s">
        <v>1160</v>
      </c>
      <c r="J858" t="s">
        <v>29</v>
      </c>
      <c r="K858">
        <f t="shared" si="13"/>
        <v>2021</v>
      </c>
    </row>
    <row r="859" hidden="1" spans="1:11">
      <c r="A859" s="6">
        <v>855</v>
      </c>
      <c r="B859" s="6" t="s">
        <v>4461</v>
      </c>
      <c r="C859" t="s">
        <v>2833</v>
      </c>
      <c r="D859" s="7" t="s">
        <v>4462</v>
      </c>
      <c r="E859">
        <v>84120051</v>
      </c>
      <c r="F859" t="s">
        <v>26</v>
      </c>
      <c r="G859" s="6"/>
      <c r="I859" s="6" t="s">
        <v>2627</v>
      </c>
      <c r="J859" t="s">
        <v>29</v>
      </c>
      <c r="K859">
        <f t="shared" si="13"/>
        <v>2012</v>
      </c>
    </row>
    <row r="860" spans="1:11">
      <c r="A860" s="6">
        <v>856</v>
      </c>
      <c r="B860" s="6" t="s">
        <v>911</v>
      </c>
      <c r="C860" t="s">
        <v>912</v>
      </c>
      <c r="D860" s="7" t="s">
        <v>914</v>
      </c>
      <c r="E860" t="s">
        <v>915</v>
      </c>
      <c r="F860" t="s">
        <v>26</v>
      </c>
      <c r="G860" s="6">
        <v>7</v>
      </c>
      <c r="H860" t="s">
        <v>352</v>
      </c>
      <c r="I860" s="6" t="s">
        <v>900</v>
      </c>
      <c r="J860" t="s">
        <v>29</v>
      </c>
      <c r="K860">
        <f t="shared" si="13"/>
        <v>2020</v>
      </c>
    </row>
    <row r="861" spans="1:11">
      <c r="A861" s="6">
        <v>857</v>
      </c>
      <c r="B861" s="6" t="s">
        <v>599</v>
      </c>
      <c r="C861" t="s">
        <v>600</v>
      </c>
      <c r="D861" s="7" t="s">
        <v>602</v>
      </c>
      <c r="E861" t="s">
        <v>603</v>
      </c>
      <c r="F861" t="s">
        <v>26</v>
      </c>
      <c r="G861" s="6">
        <v>7</v>
      </c>
      <c r="H861" t="s">
        <v>352</v>
      </c>
      <c r="I861" s="6" t="s">
        <v>582</v>
      </c>
      <c r="J861" t="s">
        <v>29</v>
      </c>
      <c r="K861">
        <f t="shared" si="13"/>
        <v>2019</v>
      </c>
    </row>
    <row r="862" hidden="1" spans="1:11">
      <c r="A862" s="6">
        <v>858</v>
      </c>
      <c r="B862" s="6" t="s">
        <v>1996</v>
      </c>
      <c r="C862" t="s">
        <v>1997</v>
      </c>
      <c r="D862" s="7" t="s">
        <v>1998</v>
      </c>
      <c r="E862">
        <v>5963948</v>
      </c>
      <c r="F862" t="s">
        <v>26</v>
      </c>
      <c r="G862" s="6">
        <v>7</v>
      </c>
      <c r="H862" t="s">
        <v>221</v>
      </c>
      <c r="I862" s="6" t="s">
        <v>1791</v>
      </c>
      <c r="J862" t="s">
        <v>29</v>
      </c>
      <c r="K862">
        <f t="shared" si="13"/>
        <v>2016</v>
      </c>
    </row>
    <row r="863" spans="1:11">
      <c r="A863" s="6">
        <v>859</v>
      </c>
      <c r="B863" s="6" t="s">
        <v>483</v>
      </c>
      <c r="C863" t="s">
        <v>484</v>
      </c>
      <c r="D863" s="7" t="s">
        <v>486</v>
      </c>
      <c r="E863" t="s">
        <v>487</v>
      </c>
      <c r="F863" t="s">
        <v>26</v>
      </c>
      <c r="G863" s="6">
        <v>7</v>
      </c>
      <c r="H863" t="s">
        <v>454</v>
      </c>
      <c r="I863" s="6" t="s">
        <v>470</v>
      </c>
      <c r="J863" t="s">
        <v>29</v>
      </c>
      <c r="K863">
        <f t="shared" si="13"/>
        <v>2018</v>
      </c>
    </row>
    <row r="864" spans="1:11">
      <c r="A864" s="6">
        <v>860</v>
      </c>
      <c r="B864" s="6" t="s">
        <v>4463</v>
      </c>
      <c r="C864" t="s">
        <v>4464</v>
      </c>
      <c r="D864" s="7" t="s">
        <v>4465</v>
      </c>
      <c r="E864" t="s">
        <v>4466</v>
      </c>
      <c r="F864" t="s">
        <v>26</v>
      </c>
      <c r="G864" s="6">
        <v>7</v>
      </c>
      <c r="H864" t="s">
        <v>454</v>
      </c>
      <c r="I864" s="6" t="s">
        <v>4467</v>
      </c>
      <c r="J864" t="s">
        <v>2260</v>
      </c>
      <c r="K864" t="str">
        <f t="shared" si="13"/>
        <v>2021</v>
      </c>
    </row>
    <row r="865" spans="1:11">
      <c r="A865" s="6">
        <v>861</v>
      </c>
      <c r="B865" s="6" t="s">
        <v>1326</v>
      </c>
      <c r="C865" t="s">
        <v>1327</v>
      </c>
      <c r="D865" s="7" t="s">
        <v>1328</v>
      </c>
      <c r="E865" t="s">
        <v>1329</v>
      </c>
      <c r="F865" t="s">
        <v>26</v>
      </c>
      <c r="G865" s="6">
        <v>7</v>
      </c>
      <c r="H865" t="s">
        <v>454</v>
      </c>
      <c r="I865" s="6" t="s">
        <v>1310</v>
      </c>
      <c r="J865" t="s">
        <v>29</v>
      </c>
      <c r="K865">
        <f t="shared" si="13"/>
        <v>2021</v>
      </c>
    </row>
    <row r="866" hidden="1" spans="1:11">
      <c r="A866" s="6">
        <v>862</v>
      </c>
      <c r="B866" s="6" t="s">
        <v>4468</v>
      </c>
      <c r="C866" t="s">
        <v>4469</v>
      </c>
      <c r="D866" s="7" t="s">
        <v>4470</v>
      </c>
      <c r="F866" t="s">
        <v>26</v>
      </c>
      <c r="G866" s="6"/>
      <c r="I866" s="6" t="s">
        <v>2566</v>
      </c>
      <c r="J866" t="s">
        <v>29</v>
      </c>
      <c r="K866">
        <f t="shared" si="13"/>
        <v>2009</v>
      </c>
    </row>
    <row r="867" spans="1:11">
      <c r="A867" s="6">
        <v>863</v>
      </c>
      <c r="B867" s="6" t="s">
        <v>1516</v>
      </c>
      <c r="C867" t="s">
        <v>1517</v>
      </c>
      <c r="D867" s="7" t="s">
        <v>1519</v>
      </c>
      <c r="E867" t="s">
        <v>1520</v>
      </c>
      <c r="F867" t="s">
        <v>26</v>
      </c>
      <c r="G867" s="6">
        <v>7</v>
      </c>
      <c r="H867" t="s">
        <v>1521</v>
      </c>
      <c r="I867" s="6" t="s">
        <v>1505</v>
      </c>
      <c r="J867" t="s">
        <v>29</v>
      </c>
      <c r="K867">
        <f t="shared" si="13"/>
        <v>2022</v>
      </c>
    </row>
    <row r="868" hidden="1" spans="1:11">
      <c r="A868" s="6">
        <v>864</v>
      </c>
      <c r="B868" s="6" t="s">
        <v>4471</v>
      </c>
      <c r="C868" t="s">
        <v>4472</v>
      </c>
      <c r="D868" s="7" t="s">
        <v>4473</v>
      </c>
      <c r="E868" t="s">
        <v>669</v>
      </c>
      <c r="F868" t="s">
        <v>26</v>
      </c>
      <c r="G868" s="6">
        <v>7</v>
      </c>
      <c r="H868" t="s">
        <v>2623</v>
      </c>
      <c r="I868" s="6" t="s">
        <v>4474</v>
      </c>
      <c r="J868" t="s">
        <v>2305</v>
      </c>
      <c r="K868" t="str">
        <f t="shared" si="13"/>
        <v>2015</v>
      </c>
    </row>
    <row r="869" hidden="1" spans="1:11">
      <c r="A869" s="6">
        <v>865</v>
      </c>
      <c r="B869" s="6" t="s">
        <v>4475</v>
      </c>
      <c r="C869" t="s">
        <v>4476</v>
      </c>
      <c r="D869" s="7" t="s">
        <v>4477</v>
      </c>
      <c r="F869" t="s">
        <v>26</v>
      </c>
      <c r="G869" s="6"/>
      <c r="I869" s="6" t="s">
        <v>3146</v>
      </c>
      <c r="J869" t="s">
        <v>29</v>
      </c>
      <c r="K869">
        <f t="shared" si="13"/>
        <v>2013</v>
      </c>
    </row>
    <row r="870" spans="1:11">
      <c r="A870" s="6">
        <v>866</v>
      </c>
      <c r="B870" s="6" t="s">
        <v>1295</v>
      </c>
      <c r="C870" t="s">
        <v>1296</v>
      </c>
      <c r="D870" s="7" t="s">
        <v>1298</v>
      </c>
      <c r="E870" t="s">
        <v>1299</v>
      </c>
      <c r="F870" t="s">
        <v>26</v>
      </c>
      <c r="G870" s="6">
        <v>7</v>
      </c>
      <c r="H870" t="s">
        <v>1109</v>
      </c>
      <c r="I870" s="6" t="s">
        <v>1261</v>
      </c>
      <c r="J870" t="s">
        <v>29</v>
      </c>
      <c r="K870">
        <f t="shared" si="13"/>
        <v>2021</v>
      </c>
    </row>
    <row r="871" hidden="1" spans="1:11">
      <c r="A871" s="6">
        <v>867</v>
      </c>
      <c r="B871" s="6" t="s">
        <v>4478</v>
      </c>
      <c r="C871" t="s">
        <v>1106</v>
      </c>
      <c r="D871" s="7" t="s">
        <v>4479</v>
      </c>
      <c r="F871" t="s">
        <v>26</v>
      </c>
      <c r="G871" s="6"/>
      <c r="I871" s="6" t="s">
        <v>4480</v>
      </c>
      <c r="J871" t="s">
        <v>29</v>
      </c>
      <c r="K871">
        <f t="shared" si="13"/>
        <v>2008</v>
      </c>
    </row>
    <row r="872" hidden="1" spans="1:11">
      <c r="A872" s="6">
        <v>868</v>
      </c>
      <c r="B872" s="6" t="s">
        <v>4481</v>
      </c>
      <c r="C872" t="s">
        <v>4482</v>
      </c>
      <c r="D872" s="7" t="s">
        <v>4483</v>
      </c>
      <c r="F872" t="s">
        <v>26</v>
      </c>
      <c r="G872" s="6">
        <v>7</v>
      </c>
      <c r="H872" t="s">
        <v>2623</v>
      </c>
      <c r="I872" s="6" t="s">
        <v>3066</v>
      </c>
      <c r="J872" t="s">
        <v>29</v>
      </c>
      <c r="K872">
        <f t="shared" si="13"/>
        <v>2014</v>
      </c>
    </row>
    <row r="873" spans="1:11">
      <c r="A873" s="6">
        <v>869</v>
      </c>
      <c r="B873" s="6" t="s">
        <v>1145</v>
      </c>
      <c r="C873" t="s">
        <v>1146</v>
      </c>
      <c r="D873" s="7" t="s">
        <v>1148</v>
      </c>
      <c r="E873" t="s">
        <v>1149</v>
      </c>
      <c r="F873" t="s">
        <v>26</v>
      </c>
      <c r="G873" s="6">
        <v>6</v>
      </c>
      <c r="H873" t="s">
        <v>1150</v>
      </c>
      <c r="I873" s="6" t="s">
        <v>1140</v>
      </c>
      <c r="J873" t="s">
        <v>29</v>
      </c>
      <c r="K873">
        <f t="shared" si="13"/>
        <v>2021</v>
      </c>
    </row>
    <row r="874" hidden="1" spans="1:11">
      <c r="A874" s="6">
        <v>870</v>
      </c>
      <c r="B874" s="6" t="s">
        <v>138</v>
      </c>
      <c r="C874" t="s">
        <v>139</v>
      </c>
      <c r="D874" s="7" t="s">
        <v>140</v>
      </c>
      <c r="E874" t="s">
        <v>141</v>
      </c>
      <c r="F874" t="s">
        <v>26</v>
      </c>
      <c r="G874" s="6">
        <v>7</v>
      </c>
      <c r="H874" t="s">
        <v>142</v>
      </c>
      <c r="I874" s="6" t="s">
        <v>143</v>
      </c>
      <c r="J874" t="s">
        <v>29</v>
      </c>
      <c r="K874">
        <f t="shared" si="13"/>
        <v>2017</v>
      </c>
    </row>
    <row r="875" spans="1:11">
      <c r="A875" s="6">
        <v>871</v>
      </c>
      <c r="B875" s="6" t="s">
        <v>1228</v>
      </c>
      <c r="C875" t="s">
        <v>1229</v>
      </c>
      <c r="D875" s="7" t="s">
        <v>1231</v>
      </c>
      <c r="E875" t="s">
        <v>1232</v>
      </c>
      <c r="F875" t="s">
        <v>26</v>
      </c>
      <c r="G875" s="6">
        <v>7</v>
      </c>
      <c r="H875" t="s">
        <v>1139</v>
      </c>
      <c r="I875" s="6" t="s">
        <v>1209</v>
      </c>
      <c r="J875" t="s">
        <v>29</v>
      </c>
      <c r="K875">
        <f t="shared" si="13"/>
        <v>2021</v>
      </c>
    </row>
    <row r="876" spans="1:11">
      <c r="A876" s="6">
        <v>872</v>
      </c>
      <c r="B876" s="6" t="s">
        <v>607</v>
      </c>
      <c r="C876" t="s">
        <v>608</v>
      </c>
      <c r="D876" s="7" t="s">
        <v>610</v>
      </c>
      <c r="E876" t="s">
        <v>611</v>
      </c>
      <c r="F876" t="s">
        <v>26</v>
      </c>
      <c r="G876" s="6">
        <v>7</v>
      </c>
      <c r="H876" t="s">
        <v>367</v>
      </c>
      <c r="I876" s="6" t="s">
        <v>582</v>
      </c>
      <c r="J876" t="s">
        <v>29</v>
      </c>
      <c r="K876">
        <f t="shared" si="13"/>
        <v>2019</v>
      </c>
    </row>
    <row r="877" spans="1:11">
      <c r="A877" s="6">
        <v>873</v>
      </c>
      <c r="B877" s="6" t="s">
        <v>4484</v>
      </c>
      <c r="C877" t="s">
        <v>4485</v>
      </c>
      <c r="D877" s="7" t="s">
        <v>4486</v>
      </c>
      <c r="E877" t="s">
        <v>4487</v>
      </c>
      <c r="F877" t="s">
        <v>26</v>
      </c>
      <c r="G877" s="6">
        <v>6</v>
      </c>
      <c r="H877" t="s">
        <v>4488</v>
      </c>
      <c r="I877" s="6" t="s">
        <v>4489</v>
      </c>
      <c r="J877" t="s">
        <v>2260</v>
      </c>
      <c r="K877" t="str">
        <f t="shared" si="13"/>
        <v>2019</v>
      </c>
    </row>
    <row r="878" hidden="1" spans="1:11">
      <c r="A878" s="6">
        <v>874</v>
      </c>
      <c r="B878" s="6" t="s">
        <v>4490</v>
      </c>
      <c r="C878" t="s">
        <v>4491</v>
      </c>
      <c r="D878" s="7" t="s">
        <v>4492</v>
      </c>
      <c r="E878">
        <v>7404813</v>
      </c>
      <c r="F878" t="s">
        <v>26</v>
      </c>
      <c r="G878" s="6"/>
      <c r="I878" s="6" t="s">
        <v>2562</v>
      </c>
      <c r="J878" t="s">
        <v>29</v>
      </c>
      <c r="K878">
        <f t="shared" si="13"/>
        <v>2009</v>
      </c>
    </row>
    <row r="879" spans="1:11">
      <c r="A879" s="6">
        <v>875</v>
      </c>
      <c r="B879" s="6" t="s">
        <v>4493</v>
      </c>
      <c r="C879" t="s">
        <v>4494</v>
      </c>
      <c r="D879" s="7" t="s">
        <v>4495</v>
      </c>
      <c r="E879" t="s">
        <v>4496</v>
      </c>
      <c r="F879" t="s">
        <v>26</v>
      </c>
      <c r="G879" s="6">
        <v>7</v>
      </c>
      <c r="H879" t="s">
        <v>1208</v>
      </c>
      <c r="I879" s="6" t="s">
        <v>4497</v>
      </c>
      <c r="J879" t="s">
        <v>2260</v>
      </c>
      <c r="K879" t="str">
        <f t="shared" si="13"/>
        <v>2022</v>
      </c>
    </row>
    <row r="880" spans="1:11">
      <c r="A880" s="6">
        <v>876</v>
      </c>
      <c r="B880" s="6" t="s">
        <v>1237</v>
      </c>
      <c r="C880" t="s">
        <v>1238</v>
      </c>
      <c r="D880" s="7" t="s">
        <v>1240</v>
      </c>
      <c r="E880" t="s">
        <v>1241</v>
      </c>
      <c r="F880" t="s">
        <v>26</v>
      </c>
      <c r="G880" s="6">
        <v>7</v>
      </c>
      <c r="H880" t="s">
        <v>1242</v>
      </c>
      <c r="I880" s="6" t="s">
        <v>1209</v>
      </c>
      <c r="J880" t="s">
        <v>29</v>
      </c>
      <c r="K880">
        <f t="shared" si="13"/>
        <v>2021</v>
      </c>
    </row>
    <row r="881" spans="1:11">
      <c r="A881" s="6">
        <v>877</v>
      </c>
      <c r="B881" s="6" t="s">
        <v>614</v>
      </c>
      <c r="C881" t="s">
        <v>615</v>
      </c>
      <c r="D881" s="7" t="s">
        <v>617</v>
      </c>
      <c r="E881" t="s">
        <v>618</v>
      </c>
      <c r="F881" t="s">
        <v>26</v>
      </c>
      <c r="G881" s="6">
        <v>7</v>
      </c>
      <c r="H881" t="s">
        <v>317</v>
      </c>
      <c r="I881" s="6" t="s">
        <v>582</v>
      </c>
      <c r="J881" t="s">
        <v>29</v>
      </c>
      <c r="K881">
        <f t="shared" si="13"/>
        <v>2019</v>
      </c>
    </row>
    <row r="882" hidden="1" spans="1:11">
      <c r="A882" s="6">
        <v>878</v>
      </c>
      <c r="B882" s="6" t="s">
        <v>4498</v>
      </c>
      <c r="C882" t="s">
        <v>4499</v>
      </c>
      <c r="D882" s="7" t="s">
        <v>4500</v>
      </c>
      <c r="F882" t="s">
        <v>26</v>
      </c>
      <c r="G882" s="6"/>
      <c r="I882" s="6" t="s">
        <v>2647</v>
      </c>
      <c r="J882" t="s">
        <v>1891</v>
      </c>
      <c r="K882">
        <f t="shared" si="13"/>
        <v>2013</v>
      </c>
    </row>
    <row r="883" spans="1:11">
      <c r="A883" s="6">
        <v>879</v>
      </c>
      <c r="B883" s="6" t="s">
        <v>1368</v>
      </c>
      <c r="C883" t="s">
        <v>1369</v>
      </c>
      <c r="D883" s="7" t="s">
        <v>1371</v>
      </c>
      <c r="E883" t="s">
        <v>1372</v>
      </c>
      <c r="F883" t="s">
        <v>26</v>
      </c>
      <c r="G883" s="6">
        <v>7</v>
      </c>
      <c r="H883" t="s">
        <v>1373</v>
      </c>
      <c r="I883" s="6" t="s">
        <v>1374</v>
      </c>
      <c r="J883" t="s">
        <v>29</v>
      </c>
      <c r="K883">
        <f t="shared" si="13"/>
        <v>2021</v>
      </c>
    </row>
    <row r="884" spans="1:11">
      <c r="A884" s="6">
        <v>880</v>
      </c>
      <c r="B884" s="6" t="s">
        <v>1601</v>
      </c>
      <c r="C884" t="s">
        <v>1602</v>
      </c>
      <c r="D884" s="7" t="s">
        <v>1604</v>
      </c>
      <c r="E884" t="s">
        <v>1605</v>
      </c>
      <c r="F884" t="s">
        <v>26</v>
      </c>
      <c r="G884" s="6">
        <v>7</v>
      </c>
      <c r="H884" t="s">
        <v>1373</v>
      </c>
      <c r="I884" s="6" t="s">
        <v>1595</v>
      </c>
      <c r="J884" t="s">
        <v>29</v>
      </c>
      <c r="K884">
        <f t="shared" si="13"/>
        <v>2022</v>
      </c>
    </row>
    <row r="885" spans="1:11">
      <c r="A885" s="6">
        <v>881</v>
      </c>
      <c r="B885" s="6" t="s">
        <v>1077</v>
      </c>
      <c r="C885" t="s">
        <v>1078</v>
      </c>
      <c r="D885" s="7" t="s">
        <v>1080</v>
      </c>
      <c r="E885" t="s">
        <v>1081</v>
      </c>
      <c r="F885" t="s">
        <v>26</v>
      </c>
      <c r="G885" s="6">
        <v>7</v>
      </c>
      <c r="H885" t="s">
        <v>1082</v>
      </c>
      <c r="I885" s="6" t="s">
        <v>1072</v>
      </c>
      <c r="J885" t="s">
        <v>29</v>
      </c>
      <c r="K885">
        <f t="shared" si="13"/>
        <v>2020</v>
      </c>
    </row>
    <row r="886" spans="1:11">
      <c r="A886" s="6">
        <v>882</v>
      </c>
      <c r="B886" s="6" t="s">
        <v>312</v>
      </c>
      <c r="C886" t="s">
        <v>313</v>
      </c>
      <c r="D886" s="7" t="s">
        <v>315</v>
      </c>
      <c r="E886" t="s">
        <v>316</v>
      </c>
      <c r="F886" t="s">
        <v>26</v>
      </c>
      <c r="G886" s="6">
        <v>7</v>
      </c>
      <c r="H886" t="s">
        <v>317</v>
      </c>
      <c r="I886" s="6" t="s">
        <v>289</v>
      </c>
      <c r="J886" t="s">
        <v>29</v>
      </c>
      <c r="K886">
        <f t="shared" si="13"/>
        <v>2018</v>
      </c>
    </row>
    <row r="887" hidden="1" spans="1:11">
      <c r="A887" s="6">
        <v>883</v>
      </c>
      <c r="B887" s="6" t="s">
        <v>188</v>
      </c>
      <c r="C887" t="s">
        <v>189</v>
      </c>
      <c r="D887" s="7" t="s">
        <v>190</v>
      </c>
      <c r="E887" t="s">
        <v>191</v>
      </c>
      <c r="F887" t="s">
        <v>26</v>
      </c>
      <c r="G887" s="6">
        <v>7</v>
      </c>
      <c r="H887" t="s">
        <v>192</v>
      </c>
      <c r="I887" s="6" t="s">
        <v>193</v>
      </c>
      <c r="J887" t="s">
        <v>29</v>
      </c>
      <c r="K887">
        <f t="shared" si="13"/>
        <v>2017</v>
      </c>
    </row>
    <row r="888" spans="1:11">
      <c r="A888" s="6">
        <v>884</v>
      </c>
      <c r="B888" s="6" t="s">
        <v>833</v>
      </c>
      <c r="C888" t="s">
        <v>834</v>
      </c>
      <c r="D888" s="7" t="s">
        <v>835</v>
      </c>
      <c r="E888" t="s">
        <v>836</v>
      </c>
      <c r="F888" t="s">
        <v>26</v>
      </c>
      <c r="G888" s="6"/>
      <c r="I888" s="6" t="s">
        <v>803</v>
      </c>
      <c r="J888" t="s">
        <v>29</v>
      </c>
      <c r="K888">
        <f t="shared" si="13"/>
        <v>2019</v>
      </c>
    </row>
    <row r="889" hidden="1" spans="1:11">
      <c r="A889" s="6">
        <v>885</v>
      </c>
      <c r="B889" s="6" t="s">
        <v>4501</v>
      </c>
      <c r="C889" t="s">
        <v>4502</v>
      </c>
      <c r="D889" s="7" t="s">
        <v>4503</v>
      </c>
      <c r="E889" t="s">
        <v>4504</v>
      </c>
      <c r="F889" t="s">
        <v>26</v>
      </c>
      <c r="G889" s="6"/>
      <c r="I889" s="6" t="s">
        <v>2608</v>
      </c>
      <c r="J889" t="s">
        <v>29</v>
      </c>
      <c r="K889">
        <f t="shared" si="13"/>
        <v>2008</v>
      </c>
    </row>
    <row r="890" hidden="1" spans="1:11">
      <c r="A890" s="6">
        <v>886</v>
      </c>
      <c r="B890" s="6" t="s">
        <v>2158</v>
      </c>
      <c r="C890" t="s">
        <v>2159</v>
      </c>
      <c r="D890" s="7" t="s">
        <v>2160</v>
      </c>
      <c r="E890" t="s">
        <v>2161</v>
      </c>
      <c r="F890" t="s">
        <v>26</v>
      </c>
      <c r="G890" s="6">
        <v>7</v>
      </c>
      <c r="H890" t="s">
        <v>75</v>
      </c>
      <c r="I890" s="6" t="s">
        <v>1796</v>
      </c>
      <c r="J890" t="s">
        <v>29</v>
      </c>
      <c r="K890">
        <f t="shared" si="13"/>
        <v>2016</v>
      </c>
    </row>
    <row r="891" spans="1:11">
      <c r="A891" s="6">
        <v>887</v>
      </c>
      <c r="B891" s="6" t="s">
        <v>1246</v>
      </c>
      <c r="C891" t="s">
        <v>1247</v>
      </c>
      <c r="D891" s="7" t="s">
        <v>1249</v>
      </c>
      <c r="E891" t="s">
        <v>1250</v>
      </c>
      <c r="F891" t="s">
        <v>26</v>
      </c>
      <c r="G891" s="6">
        <v>7</v>
      </c>
      <c r="H891" t="s">
        <v>1251</v>
      </c>
      <c r="I891" s="6" t="s">
        <v>1209</v>
      </c>
      <c r="J891" t="s">
        <v>29</v>
      </c>
      <c r="K891">
        <f t="shared" si="13"/>
        <v>2021</v>
      </c>
    </row>
    <row r="892" spans="1:11">
      <c r="A892" s="6">
        <v>888</v>
      </c>
      <c r="B892" s="6" t="s">
        <v>976</v>
      </c>
      <c r="C892" t="s">
        <v>977</v>
      </c>
      <c r="D892" s="7" t="s">
        <v>979</v>
      </c>
      <c r="E892" t="s">
        <v>980</v>
      </c>
      <c r="F892" t="s">
        <v>26</v>
      </c>
      <c r="G892" s="6">
        <v>7</v>
      </c>
      <c r="H892" t="s">
        <v>981</v>
      </c>
      <c r="I892" s="6" t="s">
        <v>982</v>
      </c>
      <c r="J892" t="s">
        <v>29</v>
      </c>
      <c r="K892">
        <f t="shared" si="13"/>
        <v>2020</v>
      </c>
    </row>
    <row r="893" hidden="1" spans="1:11">
      <c r="A893" s="6">
        <v>889</v>
      </c>
      <c r="B893" s="6" t="s">
        <v>4505</v>
      </c>
      <c r="C893" t="s">
        <v>4506</v>
      </c>
      <c r="D893" s="7" t="s">
        <v>4507</v>
      </c>
      <c r="F893" t="s">
        <v>26</v>
      </c>
      <c r="G893" s="6">
        <v>7</v>
      </c>
      <c r="H893" t="s">
        <v>1082</v>
      </c>
      <c r="I893" s="6" t="s">
        <v>3295</v>
      </c>
      <c r="J893" t="s">
        <v>29</v>
      </c>
      <c r="K893">
        <f t="shared" si="13"/>
        <v>2015</v>
      </c>
    </row>
    <row r="894" hidden="1" spans="1:11">
      <c r="A894" s="6">
        <v>890</v>
      </c>
      <c r="B894" s="6" t="s">
        <v>4508</v>
      </c>
      <c r="C894" t="s">
        <v>4509</v>
      </c>
      <c r="D894" s="7" t="s">
        <v>4510</v>
      </c>
      <c r="E894" t="s">
        <v>4511</v>
      </c>
      <c r="F894" t="s">
        <v>26</v>
      </c>
      <c r="G894" s="6">
        <v>7</v>
      </c>
      <c r="H894" t="s">
        <v>59</v>
      </c>
      <c r="I894" s="6" t="s">
        <v>4512</v>
      </c>
      <c r="J894" t="s">
        <v>2260</v>
      </c>
      <c r="K894" t="str">
        <f t="shared" si="13"/>
        <v>2016</v>
      </c>
    </row>
    <row r="895" spans="1:11">
      <c r="A895" s="6">
        <v>891</v>
      </c>
      <c r="B895" s="6" t="s">
        <v>490</v>
      </c>
      <c r="C895" t="s">
        <v>491</v>
      </c>
      <c r="D895" s="7" t="s">
        <v>493</v>
      </c>
      <c r="E895" t="s">
        <v>494</v>
      </c>
      <c r="F895" t="s">
        <v>26</v>
      </c>
      <c r="G895" s="6">
        <v>7</v>
      </c>
      <c r="H895" t="s">
        <v>495</v>
      </c>
      <c r="I895" s="6" t="s">
        <v>470</v>
      </c>
      <c r="J895" t="s">
        <v>29</v>
      </c>
      <c r="K895">
        <f t="shared" si="13"/>
        <v>2018</v>
      </c>
    </row>
    <row r="896" hidden="1" spans="1:11">
      <c r="A896" s="6">
        <v>892</v>
      </c>
      <c r="B896" s="6" t="s">
        <v>76</v>
      </c>
      <c r="C896" t="s">
        <v>77</v>
      </c>
      <c r="D896" s="7" t="s">
        <v>78</v>
      </c>
      <c r="E896" t="s">
        <v>79</v>
      </c>
      <c r="F896" t="s">
        <v>26</v>
      </c>
      <c r="G896" s="6">
        <v>7</v>
      </c>
      <c r="H896" t="s">
        <v>80</v>
      </c>
      <c r="I896" s="6" t="s">
        <v>81</v>
      </c>
      <c r="J896" t="s">
        <v>29</v>
      </c>
      <c r="K896">
        <f t="shared" si="13"/>
        <v>2017</v>
      </c>
    </row>
    <row r="897" hidden="1" spans="1:11">
      <c r="A897" s="6">
        <v>893</v>
      </c>
      <c r="B897" s="6" t="s">
        <v>4513</v>
      </c>
      <c r="C897" t="s">
        <v>4514</v>
      </c>
      <c r="D897" s="7" t="s">
        <v>4515</v>
      </c>
      <c r="E897" t="s">
        <v>4516</v>
      </c>
      <c r="F897" t="s">
        <v>26</v>
      </c>
      <c r="G897" s="6">
        <v>6</v>
      </c>
      <c r="H897" t="s">
        <v>3683</v>
      </c>
      <c r="I897" s="6" t="s">
        <v>3213</v>
      </c>
      <c r="J897" t="s">
        <v>2604</v>
      </c>
      <c r="K897">
        <f t="shared" si="13"/>
        <v>2015</v>
      </c>
    </row>
    <row r="898" spans="1:11">
      <c r="A898" s="6">
        <v>894</v>
      </c>
      <c r="B898" s="6" t="s">
        <v>792</v>
      </c>
      <c r="C898" t="s">
        <v>793</v>
      </c>
      <c r="D898" s="7" t="s">
        <v>795</v>
      </c>
      <c r="E898" t="s">
        <v>796</v>
      </c>
      <c r="F898" t="s">
        <v>26</v>
      </c>
      <c r="G898" s="6">
        <v>7</v>
      </c>
      <c r="H898" t="s">
        <v>307</v>
      </c>
      <c r="I898" s="6" t="s">
        <v>755</v>
      </c>
      <c r="J898" t="s">
        <v>29</v>
      </c>
      <c r="K898">
        <f t="shared" si="13"/>
        <v>2019</v>
      </c>
    </row>
    <row r="899" spans="1:11">
      <c r="A899" s="6">
        <v>895</v>
      </c>
      <c r="B899" s="6" t="s">
        <v>1534</v>
      </c>
      <c r="C899" t="s">
        <v>1535</v>
      </c>
      <c r="D899" s="7" t="s">
        <v>1537</v>
      </c>
      <c r="E899" t="s">
        <v>1538</v>
      </c>
      <c r="F899" t="s">
        <v>26</v>
      </c>
      <c r="G899" s="6">
        <v>5</v>
      </c>
      <c r="H899" t="s">
        <v>1539</v>
      </c>
      <c r="I899" s="6" t="s">
        <v>1530</v>
      </c>
      <c r="J899" t="s">
        <v>29</v>
      </c>
      <c r="K899">
        <f t="shared" si="13"/>
        <v>2022</v>
      </c>
    </row>
    <row r="900" hidden="1" spans="1:11">
      <c r="A900" s="6">
        <v>896</v>
      </c>
      <c r="B900" s="6" t="s">
        <v>60</v>
      </c>
      <c r="C900" t="s">
        <v>61</v>
      </c>
      <c r="D900" s="7" t="s">
        <v>62</v>
      </c>
      <c r="E900" t="s">
        <v>63</v>
      </c>
      <c r="F900" t="s">
        <v>26</v>
      </c>
      <c r="G900" s="6">
        <v>7</v>
      </c>
      <c r="H900" t="s">
        <v>64</v>
      </c>
      <c r="I900" s="6" t="s">
        <v>65</v>
      </c>
      <c r="J900" t="s">
        <v>29</v>
      </c>
      <c r="K900">
        <f t="shared" si="13"/>
        <v>2017</v>
      </c>
    </row>
    <row r="901" hidden="1" spans="1:11">
      <c r="A901" s="6">
        <v>897</v>
      </c>
      <c r="B901" s="6" t="s">
        <v>4517</v>
      </c>
      <c r="C901" t="s">
        <v>4518</v>
      </c>
      <c r="D901" s="7" t="s">
        <v>4519</v>
      </c>
      <c r="E901" t="s">
        <v>4520</v>
      </c>
      <c r="F901" t="s">
        <v>26</v>
      </c>
      <c r="G901" s="6">
        <v>3</v>
      </c>
      <c r="H901" t="s">
        <v>4521</v>
      </c>
      <c r="I901" s="6" t="s">
        <v>2340</v>
      </c>
      <c r="J901" t="s">
        <v>1891</v>
      </c>
      <c r="K901" t="str">
        <f t="shared" si="13"/>
        <v>2021</v>
      </c>
    </row>
    <row r="902" hidden="1" spans="1:11">
      <c r="A902" s="6">
        <v>898</v>
      </c>
      <c r="B902" s="6" t="s">
        <v>1927</v>
      </c>
      <c r="C902" t="s">
        <v>1928</v>
      </c>
      <c r="D902" s="7" t="s">
        <v>1930</v>
      </c>
      <c r="E902" t="s">
        <v>1931</v>
      </c>
      <c r="F902" t="s">
        <v>26</v>
      </c>
      <c r="G902" s="6">
        <v>4</v>
      </c>
      <c r="H902" t="s">
        <v>1932</v>
      </c>
      <c r="I902" s="6" t="s">
        <v>1547</v>
      </c>
      <c r="J902" t="s">
        <v>29</v>
      </c>
      <c r="K902">
        <f t="shared" ref="K902:K928" si="14">IFERROR(YEAR(I902),RIGHT(I902,4))</f>
        <v>2022</v>
      </c>
    </row>
    <row r="903" spans="1:11">
      <c r="A903" s="6">
        <v>899</v>
      </c>
      <c r="B903" s="6" t="s">
        <v>1615</v>
      </c>
      <c r="C903" t="s">
        <v>1616</v>
      </c>
      <c r="D903" s="7" t="s">
        <v>1618</v>
      </c>
      <c r="E903" t="s">
        <v>1619</v>
      </c>
      <c r="F903" t="s">
        <v>26</v>
      </c>
      <c r="G903" s="6">
        <v>7</v>
      </c>
      <c r="H903" t="s">
        <v>1620</v>
      </c>
      <c r="I903" s="6" t="s">
        <v>1612</v>
      </c>
      <c r="J903" t="s">
        <v>29</v>
      </c>
      <c r="K903">
        <f t="shared" si="14"/>
        <v>2023</v>
      </c>
    </row>
    <row r="904" hidden="1" spans="1:11">
      <c r="A904" s="6">
        <v>900</v>
      </c>
      <c r="B904" s="6" t="s">
        <v>4522</v>
      </c>
      <c r="C904" t="s">
        <v>4523</v>
      </c>
      <c r="D904" s="7" t="s">
        <v>4524</v>
      </c>
      <c r="E904" t="s">
        <v>4525</v>
      </c>
      <c r="F904" t="s">
        <v>26</v>
      </c>
      <c r="G904" s="6"/>
      <c r="H904" t="s">
        <v>3889</v>
      </c>
      <c r="I904" s="6" t="s">
        <v>2401</v>
      </c>
      <c r="J904" t="s">
        <v>1891</v>
      </c>
      <c r="K904">
        <f t="shared" si="14"/>
        <v>2015</v>
      </c>
    </row>
    <row r="905" hidden="1" spans="1:11">
      <c r="A905" s="6">
        <v>901</v>
      </c>
      <c r="B905" s="6" t="s">
        <v>4526</v>
      </c>
      <c r="C905" t="s">
        <v>4527</v>
      </c>
      <c r="D905" s="7" t="s">
        <v>4528</v>
      </c>
      <c r="E905" t="s">
        <v>4529</v>
      </c>
      <c r="F905" t="s">
        <v>26</v>
      </c>
      <c r="G905" s="6"/>
      <c r="I905" s="6" t="s">
        <v>4530</v>
      </c>
      <c r="J905" t="s">
        <v>1891</v>
      </c>
      <c r="K905" t="str">
        <f t="shared" si="14"/>
        <v>2006</v>
      </c>
    </row>
    <row r="906" hidden="1" spans="1:11">
      <c r="A906" s="6">
        <v>902</v>
      </c>
      <c r="B906" s="6" t="s">
        <v>4531</v>
      </c>
      <c r="C906" t="s">
        <v>4532</v>
      </c>
      <c r="D906" s="7" t="s">
        <v>4533</v>
      </c>
      <c r="E906" t="s">
        <v>4534</v>
      </c>
      <c r="F906" t="s">
        <v>26</v>
      </c>
      <c r="G906" s="6">
        <v>7</v>
      </c>
      <c r="H906" t="s">
        <v>221</v>
      </c>
      <c r="I906" s="6" t="s">
        <v>4535</v>
      </c>
      <c r="J906" t="s">
        <v>1891</v>
      </c>
      <c r="K906" t="str">
        <f t="shared" si="14"/>
        <v>2016</v>
      </c>
    </row>
    <row r="907" hidden="1" spans="1:11">
      <c r="A907" s="6">
        <v>903</v>
      </c>
      <c r="B907" s="6" t="s">
        <v>4536</v>
      </c>
      <c r="C907" t="s">
        <v>4537</v>
      </c>
      <c r="D907" s="7" t="s">
        <v>4538</v>
      </c>
      <c r="E907" t="s">
        <v>4539</v>
      </c>
      <c r="F907" t="s">
        <v>26</v>
      </c>
      <c r="G907" s="6"/>
      <c r="I907" s="6" t="s">
        <v>4540</v>
      </c>
      <c r="J907" t="s">
        <v>1891</v>
      </c>
      <c r="K907">
        <f t="shared" si="14"/>
        <v>2013</v>
      </c>
    </row>
    <row r="908" spans="1:11">
      <c r="A908" s="6">
        <v>904</v>
      </c>
      <c r="B908" s="6" t="s">
        <v>4541</v>
      </c>
      <c r="C908" t="s">
        <v>4542</v>
      </c>
      <c r="D908" s="7" t="s">
        <v>4543</v>
      </c>
      <c r="E908" t="s">
        <v>4544</v>
      </c>
      <c r="F908" t="s">
        <v>26</v>
      </c>
      <c r="G908" s="6">
        <v>5</v>
      </c>
      <c r="H908" t="s">
        <v>4545</v>
      </c>
      <c r="I908" s="6" t="s">
        <v>4546</v>
      </c>
      <c r="J908" t="s">
        <v>2260</v>
      </c>
      <c r="K908" t="str">
        <f t="shared" si="14"/>
        <v>2020</v>
      </c>
    </row>
    <row r="909" hidden="1" spans="1:11">
      <c r="A909" s="6">
        <v>905</v>
      </c>
      <c r="B909" s="6" t="s">
        <v>4547</v>
      </c>
      <c r="C909" t="s">
        <v>4548</v>
      </c>
      <c r="D909" s="7" t="s">
        <v>4549</v>
      </c>
      <c r="F909" t="s">
        <v>26</v>
      </c>
      <c r="G909" s="6"/>
      <c r="I909" s="6" t="s">
        <v>4550</v>
      </c>
      <c r="J909" t="s">
        <v>1886</v>
      </c>
      <c r="K909">
        <f t="shared" si="14"/>
        <v>2010</v>
      </c>
    </row>
    <row r="910" spans="1:11">
      <c r="A910" s="6">
        <v>906</v>
      </c>
      <c r="B910" s="6" t="s">
        <v>944</v>
      </c>
      <c r="C910" t="s">
        <v>945</v>
      </c>
      <c r="D910" s="7" t="s">
        <v>947</v>
      </c>
      <c r="E910" t="s">
        <v>948</v>
      </c>
      <c r="F910" t="s">
        <v>26</v>
      </c>
      <c r="G910" s="6">
        <v>7</v>
      </c>
      <c r="H910" t="s">
        <v>949</v>
      </c>
      <c r="I910" s="6" t="s">
        <v>926</v>
      </c>
      <c r="J910" t="s">
        <v>29</v>
      </c>
      <c r="K910">
        <f t="shared" si="14"/>
        <v>2020</v>
      </c>
    </row>
    <row r="911" spans="1:11">
      <c r="A911" s="6">
        <v>907</v>
      </c>
      <c r="B911" s="6" t="s">
        <v>4551</v>
      </c>
      <c r="C911" t="s">
        <v>1653</v>
      </c>
      <c r="D911" s="7" t="s">
        <v>1654</v>
      </c>
      <c r="F911" t="s">
        <v>1655</v>
      </c>
      <c r="G911" s="6"/>
      <c r="I911" s="6" t="s">
        <v>1958</v>
      </c>
      <c r="J911" t="s">
        <v>2264</v>
      </c>
      <c r="K911" t="str">
        <f t="shared" si="14"/>
        <v>2023</v>
      </c>
    </row>
    <row r="912" spans="1:11">
      <c r="A912" s="6">
        <v>908</v>
      </c>
      <c r="B912" s="6" t="s">
        <v>1656</v>
      </c>
      <c r="C912" t="s">
        <v>1657</v>
      </c>
      <c r="F912" t="s">
        <v>1655</v>
      </c>
      <c r="G912" s="6"/>
      <c r="I912" s="6" t="s">
        <v>1958</v>
      </c>
      <c r="J912" t="s">
        <v>2264</v>
      </c>
      <c r="K912" t="str">
        <f t="shared" si="14"/>
        <v>2023</v>
      </c>
    </row>
    <row r="913" spans="1:11">
      <c r="A913" s="6">
        <v>909</v>
      </c>
      <c r="B913" s="6" t="s">
        <v>1658</v>
      </c>
      <c r="C913" t="s">
        <v>1659</v>
      </c>
      <c r="D913" s="7" t="s">
        <v>1660</v>
      </c>
      <c r="F913" t="s">
        <v>1655</v>
      </c>
      <c r="G913" s="6"/>
      <c r="I913" s="6" t="s">
        <v>1958</v>
      </c>
      <c r="J913" t="s">
        <v>2264</v>
      </c>
      <c r="K913" t="str">
        <f t="shared" si="14"/>
        <v>2023</v>
      </c>
    </row>
    <row r="914" spans="1:11">
      <c r="A914" s="6">
        <v>910</v>
      </c>
      <c r="B914" s="6" t="s">
        <v>4552</v>
      </c>
      <c r="C914" t="s">
        <v>1696</v>
      </c>
      <c r="D914" s="7" t="s">
        <v>1697</v>
      </c>
      <c r="F914" t="s">
        <v>26</v>
      </c>
      <c r="G914" s="6"/>
      <c r="I914" s="6" t="s">
        <v>1958</v>
      </c>
      <c r="J914" t="s">
        <v>2264</v>
      </c>
      <c r="K914" t="str">
        <f t="shared" si="14"/>
        <v>2023</v>
      </c>
    </row>
    <row r="915" spans="1:11">
      <c r="A915" s="6">
        <v>911</v>
      </c>
      <c r="B915" s="6" t="s">
        <v>4553</v>
      </c>
      <c r="C915" t="s">
        <v>1667</v>
      </c>
      <c r="D915" s="7" t="s">
        <v>1668</v>
      </c>
      <c r="F915" t="s">
        <v>1655</v>
      </c>
      <c r="G915" s="6"/>
      <c r="I915" s="6" t="s">
        <v>1958</v>
      </c>
      <c r="J915" t="s">
        <v>2264</v>
      </c>
      <c r="K915" t="str">
        <f t="shared" si="14"/>
        <v>2023</v>
      </c>
    </row>
    <row r="916" hidden="1" spans="1:11">
      <c r="A916" s="6">
        <v>912</v>
      </c>
      <c r="B916" s="6" t="s">
        <v>4554</v>
      </c>
      <c r="C916" t="s">
        <v>4555</v>
      </c>
      <c r="D916" s="7" t="s">
        <v>1654</v>
      </c>
      <c r="E916" t="s">
        <v>4556</v>
      </c>
      <c r="F916" t="s">
        <v>1655</v>
      </c>
      <c r="G916" s="6"/>
      <c r="I916" s="6" t="s">
        <v>4557</v>
      </c>
      <c r="J916" t="s">
        <v>4558</v>
      </c>
      <c r="K916" t="str">
        <f t="shared" si="14"/>
        <v>2015</v>
      </c>
    </row>
    <row r="917" hidden="1" spans="1:11">
      <c r="A917" s="6">
        <v>913</v>
      </c>
      <c r="B917" s="6" t="s">
        <v>1700</v>
      </c>
      <c r="C917" t="s">
        <v>1701</v>
      </c>
      <c r="D917" s="7" t="s">
        <v>1702</v>
      </c>
      <c r="F917" t="s">
        <v>1655</v>
      </c>
      <c r="G917" s="6"/>
      <c r="I917" s="6" t="s">
        <v>1699</v>
      </c>
      <c r="J917" t="s">
        <v>29</v>
      </c>
      <c r="K917" t="str">
        <f t="shared" si="14"/>
        <v>2010</v>
      </c>
    </row>
    <row r="918" hidden="1" spans="1:11">
      <c r="A918" s="6">
        <v>914</v>
      </c>
      <c r="B918" s="6" t="s">
        <v>1887</v>
      </c>
      <c r="C918" t="s">
        <v>1888</v>
      </c>
      <c r="D918" s="7" t="s">
        <v>1889</v>
      </c>
      <c r="F918" t="s">
        <v>1655</v>
      </c>
      <c r="G918" s="6">
        <v>1</v>
      </c>
      <c r="H918" t="s">
        <v>1703</v>
      </c>
      <c r="I918" s="6" t="s">
        <v>1890</v>
      </c>
      <c r="J918" t="s">
        <v>1891</v>
      </c>
      <c r="K918" t="str">
        <f t="shared" si="14"/>
        <v>2020</v>
      </c>
    </row>
    <row r="919" hidden="1" spans="1:11">
      <c r="A919" s="6">
        <v>915</v>
      </c>
      <c r="B919" s="6" t="s">
        <v>4559</v>
      </c>
      <c r="C919" t="s">
        <v>1956</v>
      </c>
      <c r="D919" s="7" t="s">
        <v>1957</v>
      </c>
      <c r="E919">
        <v>8435795</v>
      </c>
      <c r="F919" t="s">
        <v>1655</v>
      </c>
      <c r="G919" s="6"/>
      <c r="I919" s="6" t="s">
        <v>4560</v>
      </c>
      <c r="J919" t="s">
        <v>29</v>
      </c>
      <c r="K919">
        <f t="shared" si="14"/>
        <v>2012</v>
      </c>
    </row>
    <row r="920" hidden="1" spans="1:11">
      <c r="A920" s="6">
        <v>916</v>
      </c>
      <c r="B920" s="6" t="s">
        <v>1675</v>
      </c>
      <c r="C920" t="s">
        <v>1676</v>
      </c>
      <c r="D920" s="7" t="s">
        <v>1677</v>
      </c>
      <c r="F920" t="s">
        <v>1655</v>
      </c>
      <c r="G920" s="6"/>
      <c r="I920" s="6" t="s">
        <v>1679</v>
      </c>
      <c r="J920" t="s">
        <v>29</v>
      </c>
      <c r="K920" t="str">
        <f t="shared" si="14"/>
        <v>2008</v>
      </c>
    </row>
    <row r="921" hidden="1" spans="1:11">
      <c r="A921" s="6">
        <v>917</v>
      </c>
      <c r="B921" s="6" t="s">
        <v>1824</v>
      </c>
      <c r="C921" t="s">
        <v>1825</v>
      </c>
      <c r="D921" s="7" t="s">
        <v>1826</v>
      </c>
      <c r="E921" t="s">
        <v>1827</v>
      </c>
      <c r="F921" t="s">
        <v>1655</v>
      </c>
      <c r="G921" s="6">
        <v>2</v>
      </c>
      <c r="H921" t="s">
        <v>1698</v>
      </c>
      <c r="I921" s="6" t="s">
        <v>1828</v>
      </c>
      <c r="J921" t="s">
        <v>29</v>
      </c>
      <c r="K921">
        <f t="shared" si="14"/>
        <v>2017</v>
      </c>
    </row>
    <row r="922" hidden="1" spans="1:11">
      <c r="A922" s="6">
        <v>918</v>
      </c>
      <c r="B922" s="6" t="s">
        <v>1909</v>
      </c>
      <c r="C922" t="s">
        <v>1910</v>
      </c>
      <c r="D922" s="7" t="s">
        <v>1911</v>
      </c>
      <c r="F922" t="s">
        <v>1655</v>
      </c>
      <c r="G922" s="6">
        <v>2</v>
      </c>
      <c r="H922" t="s">
        <v>1698</v>
      </c>
      <c r="I922" s="6" t="s">
        <v>1912</v>
      </c>
      <c r="J922" t="s">
        <v>29</v>
      </c>
      <c r="K922">
        <f t="shared" si="14"/>
        <v>2021</v>
      </c>
    </row>
    <row r="923" spans="1:11">
      <c r="A923" s="6">
        <v>919</v>
      </c>
      <c r="B923" s="6" t="s">
        <v>1955</v>
      </c>
      <c r="C923" t="s">
        <v>1956</v>
      </c>
      <c r="D923" s="7" t="s">
        <v>1957</v>
      </c>
      <c r="E923">
        <v>8435795</v>
      </c>
      <c r="F923" t="s">
        <v>1655</v>
      </c>
      <c r="G923" s="6"/>
      <c r="I923" s="6" t="s">
        <v>1958</v>
      </c>
      <c r="K923" t="str">
        <f t="shared" si="14"/>
        <v>2023</v>
      </c>
    </row>
    <row r="924" hidden="1" spans="1:11">
      <c r="A924" s="6">
        <v>920</v>
      </c>
      <c r="B924" s="6" t="s">
        <v>1819</v>
      </c>
      <c r="C924" t="s">
        <v>1820</v>
      </c>
      <c r="D924" s="7" t="s">
        <v>4561</v>
      </c>
      <c r="E924" t="s">
        <v>1822</v>
      </c>
      <c r="F924" t="s">
        <v>1655</v>
      </c>
      <c r="G924" s="6"/>
      <c r="I924" s="6" t="s">
        <v>1823</v>
      </c>
      <c r="J924" t="s">
        <v>29</v>
      </c>
      <c r="K924" t="str">
        <f t="shared" si="14"/>
        <v>2017</v>
      </c>
    </row>
    <row r="925" hidden="1" spans="1:11">
      <c r="A925" s="6">
        <v>921</v>
      </c>
      <c r="B925" s="6" t="s">
        <v>1695</v>
      </c>
      <c r="C925" t="s">
        <v>1696</v>
      </c>
      <c r="D925" s="7" t="s">
        <v>1697</v>
      </c>
      <c r="F925" t="s">
        <v>1655</v>
      </c>
      <c r="G925" s="6"/>
      <c r="I925" s="6" t="s">
        <v>1699</v>
      </c>
      <c r="J925" t="s">
        <v>29</v>
      </c>
      <c r="K925" t="str">
        <f t="shared" si="14"/>
        <v>2010</v>
      </c>
    </row>
    <row r="926" spans="1:11">
      <c r="A926" s="6">
        <v>922</v>
      </c>
      <c r="B926" s="6" t="s">
        <v>1892</v>
      </c>
      <c r="C926" t="s">
        <v>1893</v>
      </c>
      <c r="D926" s="7" t="s">
        <v>1895</v>
      </c>
      <c r="E926" t="s">
        <v>1896</v>
      </c>
      <c r="F926" t="s">
        <v>1655</v>
      </c>
      <c r="G926" s="6"/>
      <c r="I926" s="6" t="s">
        <v>1897</v>
      </c>
      <c r="K926" t="str">
        <f t="shared" si="14"/>
        <v>2021</v>
      </c>
    </row>
    <row r="927" hidden="1" spans="1:11">
      <c r="A927" s="6">
        <v>923</v>
      </c>
      <c r="B927" s="6" t="s">
        <v>1829</v>
      </c>
      <c r="C927" t="s">
        <v>1830</v>
      </c>
      <c r="D927" s="7" t="s">
        <v>1831</v>
      </c>
      <c r="E927" t="s">
        <v>1832</v>
      </c>
      <c r="F927" t="s">
        <v>1655</v>
      </c>
      <c r="G927" s="6">
        <v>2</v>
      </c>
      <c r="H927" t="s">
        <v>1833</v>
      </c>
      <c r="I927" s="6" t="s">
        <v>1828</v>
      </c>
      <c r="J927" t="s">
        <v>29</v>
      </c>
      <c r="K927">
        <f t="shared" si="14"/>
        <v>2017</v>
      </c>
    </row>
    <row r="928" hidden="1" spans="1:11">
      <c r="A928" s="6">
        <v>924</v>
      </c>
      <c r="B928" s="6" t="s">
        <v>1941</v>
      </c>
      <c r="C928" t="s">
        <v>1942</v>
      </c>
      <c r="D928" s="7" t="s">
        <v>1943</v>
      </c>
      <c r="E928" t="s">
        <v>1944</v>
      </c>
      <c r="F928" t="s">
        <v>1655</v>
      </c>
      <c r="G928" s="6">
        <v>2</v>
      </c>
      <c r="H928" t="s">
        <v>1833</v>
      </c>
      <c r="I928" s="6" t="s">
        <v>1945</v>
      </c>
      <c r="J928" t="s">
        <v>1898</v>
      </c>
      <c r="K928">
        <f t="shared" si="14"/>
        <v>2022</v>
      </c>
    </row>
  </sheetData>
  <sheetProtection formatCells="0" formatColumns="0" formatRows="0" insertRows="0" insertColumns="0" insertHyperlinks="0" deleteColumns="0" deleteRows="0" sort="0" autoFilter="0" pivotTables="0"/>
  <autoFilter ref="A4:K928">
    <filterColumn colId="6">
      <filters blank="1">
        <filter val="5"/>
        <filter val="6"/>
        <filter val="7"/>
      </filters>
    </filterColumn>
    <filterColumn colId="10">
      <filters>
        <filter val="2020"/>
        <filter val="2021"/>
        <filter val="2022"/>
        <filter val="2023"/>
        <filter val="2018"/>
        <filter val="2019"/>
      </filters>
    </filterColumn>
    <sortState ref="A4:K928">
      <sortCondition ref="B4"/>
    </sortState>
    <extLst/>
  </autoFilter>
  <mergeCells count="2">
    <mergeCell ref="A1:J1"/>
    <mergeCell ref="A2:J2"/>
  </mergeCells>
  <pageMargins left="0" right="0" top="0" bottom="0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5"/>
  </sheetPr>
  <dimension ref="A1:J51"/>
  <sheetViews>
    <sheetView workbookViewId="0">
      <selection activeCell="B2" sqref="B2"/>
    </sheetView>
  </sheetViews>
  <sheetFormatPr defaultColWidth="9.14285714285714" defaultRowHeight="15"/>
  <cols>
    <col min="1" max="1" width="4.71428571428571" customWidth="1"/>
    <col min="2" max="2" width="13.1428571428571" customWidth="1"/>
    <col min="3" max="3" width="31.5714285714286" customWidth="1"/>
    <col min="4" max="4" width="95" customWidth="1"/>
    <col min="5" max="5" width="28.2857142857143" customWidth="1"/>
    <col min="6" max="6" width="20.8571428571429" customWidth="1"/>
    <col min="7" max="7" width="7.57142857142857" customWidth="1"/>
    <col min="8" max="8" width="58.1428571428571" customWidth="1"/>
    <col min="9" max="9" width="16.7142857142857" customWidth="1"/>
    <col min="10" max="10" width="27" customWidth="1"/>
  </cols>
  <sheetData>
    <row r="1" ht="15.75" spans="1:10">
      <c r="A1" s="3" t="s">
        <v>0</v>
      </c>
      <c r="B1" s="3" t="s">
        <v>1</v>
      </c>
      <c r="C1" s="3" t="s">
        <v>2</v>
      </c>
      <c r="D1" s="4" t="s">
        <v>2251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</row>
    <row r="2" customFormat="1" spans="1:9">
      <c r="A2" s="6">
        <v>1</v>
      </c>
      <c r="B2" s="6" t="s">
        <v>4562</v>
      </c>
      <c r="C2" t="s">
        <v>4563</v>
      </c>
      <c r="D2" s="7" t="s">
        <v>4564</v>
      </c>
      <c r="E2" t="s">
        <v>4565</v>
      </c>
      <c r="F2" t="s">
        <v>26</v>
      </c>
      <c r="G2" s="6">
        <v>3</v>
      </c>
      <c r="H2" t="s">
        <v>1926</v>
      </c>
      <c r="I2" s="6" t="s">
        <v>4566</v>
      </c>
    </row>
    <row r="3" customFormat="1" spans="1:9">
      <c r="A3" s="6">
        <v>2</v>
      </c>
      <c r="B3" s="6" t="s">
        <v>4567</v>
      </c>
      <c r="C3" t="s">
        <v>4568</v>
      </c>
      <c r="D3" s="7" t="s">
        <v>4569</v>
      </c>
      <c r="E3" t="s">
        <v>4570</v>
      </c>
      <c r="F3" t="s">
        <v>26</v>
      </c>
      <c r="G3" s="6">
        <v>3</v>
      </c>
      <c r="H3" t="s">
        <v>4571</v>
      </c>
      <c r="I3" s="6" t="s">
        <v>4572</v>
      </c>
    </row>
    <row r="4" customFormat="1" spans="1:9">
      <c r="A4" s="6">
        <v>3</v>
      </c>
      <c r="B4" s="6" t="s">
        <v>4573</v>
      </c>
      <c r="C4" t="s">
        <v>4574</v>
      </c>
      <c r="D4" s="7" t="s">
        <v>4575</v>
      </c>
      <c r="E4" t="s">
        <v>4576</v>
      </c>
      <c r="F4" t="s">
        <v>26</v>
      </c>
      <c r="G4" s="6">
        <v>3</v>
      </c>
      <c r="H4" t="s">
        <v>2339</v>
      </c>
      <c r="I4" s="6" t="s">
        <v>4577</v>
      </c>
    </row>
    <row r="5" customFormat="1" spans="1:9">
      <c r="A5" s="6">
        <v>4</v>
      </c>
      <c r="B5" s="6" t="s">
        <v>4578</v>
      </c>
      <c r="C5" t="s">
        <v>4579</v>
      </c>
      <c r="D5" s="7" t="s">
        <v>4580</v>
      </c>
      <c r="E5" t="s">
        <v>4581</v>
      </c>
      <c r="F5" t="s">
        <v>26</v>
      </c>
      <c r="G5" s="6">
        <v>3</v>
      </c>
      <c r="H5" t="s">
        <v>4521</v>
      </c>
      <c r="I5" s="6" t="s">
        <v>4582</v>
      </c>
    </row>
    <row r="6" customFormat="1" spans="1:9">
      <c r="A6" s="6">
        <v>5</v>
      </c>
      <c r="B6" s="6" t="s">
        <v>4583</v>
      </c>
      <c r="C6" t="s">
        <v>4584</v>
      </c>
      <c r="D6" s="7" t="s">
        <v>4585</v>
      </c>
      <c r="E6" t="s">
        <v>4586</v>
      </c>
      <c r="F6" t="s">
        <v>26</v>
      </c>
      <c r="G6" s="6">
        <v>3</v>
      </c>
      <c r="H6" t="s">
        <v>1775</v>
      </c>
      <c r="I6" s="6" t="s">
        <v>4587</v>
      </c>
    </row>
    <row r="7" customFormat="1" spans="1:9">
      <c r="A7" s="6">
        <v>6</v>
      </c>
      <c r="B7" s="6" t="s">
        <v>4588</v>
      </c>
      <c r="C7" t="s">
        <v>4589</v>
      </c>
      <c r="D7" s="7" t="s">
        <v>4590</v>
      </c>
      <c r="E7" t="s">
        <v>4591</v>
      </c>
      <c r="F7" t="s">
        <v>26</v>
      </c>
      <c r="G7" s="6">
        <v>3</v>
      </c>
      <c r="H7" t="s">
        <v>1907</v>
      </c>
      <c r="I7" s="6" t="s">
        <v>4592</v>
      </c>
    </row>
    <row r="8" customFormat="1" spans="1:9">
      <c r="A8" s="6">
        <v>7</v>
      </c>
      <c r="B8" s="6" t="s">
        <v>4593</v>
      </c>
      <c r="C8" t="s">
        <v>4594</v>
      </c>
      <c r="D8" s="7" t="s">
        <v>4595</v>
      </c>
      <c r="E8">
        <v>8785656023</v>
      </c>
      <c r="F8" t="s">
        <v>26</v>
      </c>
      <c r="G8" s="6">
        <v>3</v>
      </c>
      <c r="H8" t="s">
        <v>4596</v>
      </c>
      <c r="I8" s="6" t="s">
        <v>4582</v>
      </c>
    </row>
    <row r="9" customFormat="1" spans="1:9">
      <c r="A9" s="6">
        <v>8</v>
      </c>
      <c r="B9" s="6" t="s">
        <v>4597</v>
      </c>
      <c r="C9" t="s">
        <v>4598</v>
      </c>
      <c r="D9" s="7" t="s">
        <v>4599</v>
      </c>
      <c r="E9" t="s">
        <v>4600</v>
      </c>
      <c r="F9" t="s">
        <v>26</v>
      </c>
      <c r="G9" s="6">
        <v>3</v>
      </c>
      <c r="H9" t="s">
        <v>1918</v>
      </c>
      <c r="I9" s="6" t="s">
        <v>4601</v>
      </c>
    </row>
    <row r="10" customFormat="1" spans="1:9">
      <c r="A10" s="6">
        <v>9</v>
      </c>
      <c r="B10" s="6" t="s">
        <v>4602</v>
      </c>
      <c r="C10" t="s">
        <v>4603</v>
      </c>
      <c r="D10" s="7" t="s">
        <v>4604</v>
      </c>
      <c r="E10" t="s">
        <v>4605</v>
      </c>
      <c r="F10" t="s">
        <v>26</v>
      </c>
      <c r="G10" s="6">
        <v>3</v>
      </c>
      <c r="H10" t="s">
        <v>4606</v>
      </c>
      <c r="I10" s="6" t="s">
        <v>4607</v>
      </c>
    </row>
    <row r="11" customFormat="1" spans="1:9">
      <c r="A11" s="6">
        <v>10</v>
      </c>
      <c r="B11" s="6" t="s">
        <v>4608</v>
      </c>
      <c r="C11" t="s">
        <v>4609</v>
      </c>
      <c r="D11" s="7" t="s">
        <v>4610</v>
      </c>
      <c r="E11" t="s">
        <v>4611</v>
      </c>
      <c r="F11" t="s">
        <v>26</v>
      </c>
      <c r="G11" s="6">
        <v>3</v>
      </c>
      <c r="H11" t="s">
        <v>4612</v>
      </c>
      <c r="I11" s="6" t="s">
        <v>4613</v>
      </c>
    </row>
    <row r="12" customFormat="1" spans="1:9">
      <c r="A12" s="6">
        <v>11</v>
      </c>
      <c r="B12" s="6" t="s">
        <v>4614</v>
      </c>
      <c r="C12" t="s">
        <v>4615</v>
      </c>
      <c r="D12" s="7" t="s">
        <v>4616</v>
      </c>
      <c r="E12" t="s">
        <v>4617</v>
      </c>
      <c r="F12" t="s">
        <v>26</v>
      </c>
      <c r="G12" s="6">
        <v>3</v>
      </c>
      <c r="H12" t="s">
        <v>4618</v>
      </c>
      <c r="I12" s="6" t="s">
        <v>4601</v>
      </c>
    </row>
    <row r="13" customFormat="1" spans="1:9">
      <c r="A13" s="6">
        <v>12</v>
      </c>
      <c r="B13" s="6" t="s">
        <v>4619</v>
      </c>
      <c r="C13" t="s">
        <v>4620</v>
      </c>
      <c r="D13" s="7" t="s">
        <v>4621</v>
      </c>
      <c r="E13" t="s">
        <v>4622</v>
      </c>
      <c r="F13" t="s">
        <v>26</v>
      </c>
      <c r="G13" s="6">
        <v>3</v>
      </c>
      <c r="H13" t="s">
        <v>4623</v>
      </c>
      <c r="I13" s="6" t="s">
        <v>4624</v>
      </c>
    </row>
    <row r="14" customFormat="1" spans="1:9">
      <c r="A14" s="6">
        <v>13</v>
      </c>
      <c r="B14" s="6" t="s">
        <v>4625</v>
      </c>
      <c r="C14" t="s">
        <v>4626</v>
      </c>
      <c r="D14" s="7" t="s">
        <v>4627</v>
      </c>
      <c r="E14" t="s">
        <v>4628</v>
      </c>
      <c r="F14" t="s">
        <v>26</v>
      </c>
      <c r="G14" s="6">
        <v>3</v>
      </c>
      <c r="H14" t="s">
        <v>4629</v>
      </c>
      <c r="I14" s="6" t="s">
        <v>4630</v>
      </c>
    </row>
    <row r="15" customFormat="1" spans="1:9">
      <c r="A15" s="6">
        <v>14</v>
      </c>
      <c r="B15" s="6" t="s">
        <v>4631</v>
      </c>
      <c r="C15" t="s">
        <v>4632</v>
      </c>
      <c r="D15" s="7" t="s">
        <v>4633</v>
      </c>
      <c r="E15" t="s">
        <v>4634</v>
      </c>
      <c r="F15" t="s">
        <v>26</v>
      </c>
      <c r="G15" s="6">
        <v>4</v>
      </c>
      <c r="H15" t="s">
        <v>4635</v>
      </c>
      <c r="I15" s="6" t="s">
        <v>4636</v>
      </c>
    </row>
    <row r="16" customFormat="1" spans="1:9">
      <c r="A16" s="6">
        <v>15</v>
      </c>
      <c r="B16" s="6" t="s">
        <v>4637</v>
      </c>
      <c r="C16" t="s">
        <v>4638</v>
      </c>
      <c r="D16" s="7" t="s">
        <v>4639</v>
      </c>
      <c r="E16" t="s">
        <v>4640</v>
      </c>
      <c r="F16" t="s">
        <v>26</v>
      </c>
      <c r="G16" s="6">
        <v>4</v>
      </c>
      <c r="H16" t="s">
        <v>4641</v>
      </c>
      <c r="I16" s="6" t="s">
        <v>4642</v>
      </c>
    </row>
    <row r="17" customFormat="1" spans="1:9">
      <c r="A17" s="6">
        <v>16</v>
      </c>
      <c r="B17" s="6" t="s">
        <v>4643</v>
      </c>
      <c r="C17" t="s">
        <v>4644</v>
      </c>
      <c r="D17" s="7" t="s">
        <v>4645</v>
      </c>
      <c r="E17" t="s">
        <v>4646</v>
      </c>
      <c r="F17" t="s">
        <v>26</v>
      </c>
      <c r="G17" s="6">
        <v>4</v>
      </c>
      <c r="H17" t="s">
        <v>4647</v>
      </c>
      <c r="I17" s="6" t="s">
        <v>4648</v>
      </c>
    </row>
    <row r="18" customFormat="1" spans="1:9">
      <c r="A18" s="6">
        <v>17</v>
      </c>
      <c r="B18" s="6" t="s">
        <v>4649</v>
      </c>
      <c r="C18" t="s">
        <v>4650</v>
      </c>
      <c r="D18" s="7" t="s">
        <v>4651</v>
      </c>
      <c r="E18" t="s">
        <v>4652</v>
      </c>
      <c r="F18" t="s">
        <v>26</v>
      </c>
      <c r="G18" s="6">
        <v>4</v>
      </c>
      <c r="H18" t="s">
        <v>4653</v>
      </c>
      <c r="I18" s="6" t="s">
        <v>4654</v>
      </c>
    </row>
    <row r="19" customFormat="1" spans="1:9">
      <c r="A19" s="6">
        <v>18</v>
      </c>
      <c r="B19" s="6" t="s">
        <v>4655</v>
      </c>
      <c r="C19" t="s">
        <v>4656</v>
      </c>
      <c r="D19" s="7" t="s">
        <v>4657</v>
      </c>
      <c r="E19" t="s">
        <v>4658</v>
      </c>
      <c r="F19" t="s">
        <v>26</v>
      </c>
      <c r="G19" s="6">
        <v>4</v>
      </c>
      <c r="H19" t="s">
        <v>4659</v>
      </c>
      <c r="I19" s="6" t="s">
        <v>4660</v>
      </c>
    </row>
    <row r="20" customFormat="1" spans="1:9">
      <c r="A20" s="6">
        <v>19</v>
      </c>
      <c r="B20" s="6" t="s">
        <v>4661</v>
      </c>
      <c r="C20" t="s">
        <v>4662</v>
      </c>
      <c r="D20" s="7" t="s">
        <v>4663</v>
      </c>
      <c r="E20" t="s">
        <v>4664</v>
      </c>
      <c r="F20" t="s">
        <v>26</v>
      </c>
      <c r="G20" s="6">
        <v>4</v>
      </c>
      <c r="H20" t="s">
        <v>4665</v>
      </c>
      <c r="I20" s="6" t="s">
        <v>4654</v>
      </c>
    </row>
    <row r="21" customFormat="1" spans="1:9">
      <c r="A21" s="6">
        <v>20</v>
      </c>
      <c r="B21" s="6" t="s">
        <v>4666</v>
      </c>
      <c r="C21" t="s">
        <v>4667</v>
      </c>
      <c r="D21" s="7" t="s">
        <v>4668</v>
      </c>
      <c r="E21" t="s">
        <v>4669</v>
      </c>
      <c r="F21" t="s">
        <v>26</v>
      </c>
      <c r="G21" s="6">
        <v>4</v>
      </c>
      <c r="H21" t="s">
        <v>4670</v>
      </c>
      <c r="I21" s="6" t="s">
        <v>4671</v>
      </c>
    </row>
    <row r="22" customFormat="1" spans="1:9">
      <c r="A22" s="6">
        <v>21</v>
      </c>
      <c r="B22" s="6" t="s">
        <v>4672</v>
      </c>
      <c r="C22" t="s">
        <v>4673</v>
      </c>
      <c r="D22" s="7" t="s">
        <v>4674</v>
      </c>
      <c r="E22" t="s">
        <v>4675</v>
      </c>
      <c r="F22" t="s">
        <v>26</v>
      </c>
      <c r="G22" s="6">
        <v>4</v>
      </c>
      <c r="H22" t="s">
        <v>4676</v>
      </c>
      <c r="I22" s="6" t="s">
        <v>4677</v>
      </c>
    </row>
    <row r="23" customFormat="1" spans="1:9">
      <c r="A23" s="6">
        <v>22</v>
      </c>
      <c r="B23" s="6" t="s">
        <v>4678</v>
      </c>
      <c r="C23" t="s">
        <v>4679</v>
      </c>
      <c r="D23" s="7" t="s">
        <v>4680</v>
      </c>
      <c r="E23" t="s">
        <v>4681</v>
      </c>
      <c r="F23" t="s">
        <v>26</v>
      </c>
      <c r="G23" s="6">
        <v>4</v>
      </c>
      <c r="H23" t="s">
        <v>4682</v>
      </c>
      <c r="I23" s="6" t="s">
        <v>4683</v>
      </c>
    </row>
    <row r="24" customFormat="1" spans="1:9">
      <c r="A24" s="6">
        <v>23</v>
      </c>
      <c r="B24" s="6" t="s">
        <v>4684</v>
      </c>
      <c r="C24" t="s">
        <v>4685</v>
      </c>
      <c r="D24" s="7" t="s">
        <v>4686</v>
      </c>
      <c r="E24" t="s">
        <v>4687</v>
      </c>
      <c r="F24" t="s">
        <v>26</v>
      </c>
      <c r="G24" s="6">
        <v>4</v>
      </c>
      <c r="H24" t="s">
        <v>4688</v>
      </c>
      <c r="I24" s="6" t="s">
        <v>4566</v>
      </c>
    </row>
    <row r="25" customFormat="1" spans="1:9">
      <c r="A25" s="6">
        <v>24</v>
      </c>
      <c r="B25" s="6" t="s">
        <v>4689</v>
      </c>
      <c r="C25" t="s">
        <v>4690</v>
      </c>
      <c r="D25" s="7" t="s">
        <v>4691</v>
      </c>
      <c r="E25" t="s">
        <v>4692</v>
      </c>
      <c r="F25" t="s">
        <v>26</v>
      </c>
      <c r="G25" s="6">
        <v>4</v>
      </c>
      <c r="H25" t="s">
        <v>4693</v>
      </c>
      <c r="I25" s="6" t="s">
        <v>4694</v>
      </c>
    </row>
    <row r="26" customFormat="1" spans="1:9">
      <c r="A26" s="6">
        <v>25</v>
      </c>
      <c r="B26" s="6" t="s">
        <v>4695</v>
      </c>
      <c r="C26" t="s">
        <v>4696</v>
      </c>
      <c r="D26" s="7" t="s">
        <v>4697</v>
      </c>
      <c r="E26" t="s">
        <v>4698</v>
      </c>
      <c r="F26" t="s">
        <v>26</v>
      </c>
      <c r="G26" s="6">
        <v>4</v>
      </c>
      <c r="H26" t="s">
        <v>4699</v>
      </c>
      <c r="I26" s="6" t="s">
        <v>4700</v>
      </c>
    </row>
    <row r="27" customFormat="1" spans="1:9">
      <c r="A27" s="6">
        <v>26</v>
      </c>
      <c r="B27" s="6" t="s">
        <v>4701</v>
      </c>
      <c r="C27" t="s">
        <v>4702</v>
      </c>
      <c r="D27" s="7" t="s">
        <v>4703</v>
      </c>
      <c r="E27" t="s">
        <v>4704</v>
      </c>
      <c r="F27" t="s">
        <v>26</v>
      </c>
      <c r="G27" s="6">
        <v>4</v>
      </c>
      <c r="H27" t="s">
        <v>4224</v>
      </c>
      <c r="I27" s="6" t="s">
        <v>4613</v>
      </c>
    </row>
    <row r="28" customFormat="1" spans="1:9">
      <c r="A28" s="6">
        <v>27</v>
      </c>
      <c r="B28" s="6" t="s">
        <v>4705</v>
      </c>
      <c r="C28" t="s">
        <v>4706</v>
      </c>
      <c r="D28" s="7" t="s">
        <v>4707</v>
      </c>
      <c r="E28" t="s">
        <v>4708</v>
      </c>
      <c r="F28" t="s">
        <v>26</v>
      </c>
      <c r="G28" s="6">
        <v>4</v>
      </c>
      <c r="H28" t="s">
        <v>4709</v>
      </c>
      <c r="I28" s="6" t="s">
        <v>4566</v>
      </c>
    </row>
    <row r="29" customFormat="1" spans="1:9">
      <c r="A29" s="6">
        <v>28</v>
      </c>
      <c r="B29" s="6" t="s">
        <v>4710</v>
      </c>
      <c r="C29" t="s">
        <v>4711</v>
      </c>
      <c r="D29" s="7" t="s">
        <v>4712</v>
      </c>
      <c r="E29" t="s">
        <v>4713</v>
      </c>
      <c r="F29" t="s">
        <v>26</v>
      </c>
      <c r="G29" s="6">
        <v>4</v>
      </c>
      <c r="H29" t="s">
        <v>4714</v>
      </c>
      <c r="I29" s="6" t="s">
        <v>4683</v>
      </c>
    </row>
    <row r="30" customFormat="1" spans="1:9">
      <c r="A30" s="6">
        <v>29</v>
      </c>
      <c r="B30" s="6" t="s">
        <v>4715</v>
      </c>
      <c r="C30" t="s">
        <v>4716</v>
      </c>
      <c r="D30" s="7" t="s">
        <v>4717</v>
      </c>
      <c r="E30" t="s">
        <v>4718</v>
      </c>
      <c r="F30" t="s">
        <v>26</v>
      </c>
      <c r="G30" s="6">
        <v>4</v>
      </c>
      <c r="H30" t="s">
        <v>4719</v>
      </c>
      <c r="I30" s="6" t="s">
        <v>4720</v>
      </c>
    </row>
    <row r="31" customFormat="1" spans="1:9">
      <c r="A31" s="6">
        <v>30</v>
      </c>
      <c r="B31" s="6" t="s">
        <v>4721</v>
      </c>
      <c r="C31" t="s">
        <v>4722</v>
      </c>
      <c r="D31" s="7" t="s">
        <v>4723</v>
      </c>
      <c r="E31" t="s">
        <v>4724</v>
      </c>
      <c r="F31" t="s">
        <v>26</v>
      </c>
      <c r="G31" s="6">
        <v>4</v>
      </c>
      <c r="H31" t="s">
        <v>4725</v>
      </c>
      <c r="I31" s="6" t="s">
        <v>4726</v>
      </c>
    </row>
    <row r="32" customFormat="1" spans="1:9">
      <c r="A32" s="6">
        <v>31</v>
      </c>
      <c r="B32" s="6" t="s">
        <v>4727</v>
      </c>
      <c r="C32" t="s">
        <v>1475</v>
      </c>
      <c r="D32" s="7" t="s">
        <v>4728</v>
      </c>
      <c r="E32" t="s">
        <v>4729</v>
      </c>
      <c r="F32" t="s">
        <v>26</v>
      </c>
      <c r="G32" s="6">
        <v>4</v>
      </c>
      <c r="H32" t="s">
        <v>4730</v>
      </c>
      <c r="I32" s="6" t="s">
        <v>4601</v>
      </c>
    </row>
    <row r="33" customFormat="1" spans="1:9">
      <c r="A33" s="6">
        <v>32</v>
      </c>
      <c r="B33" s="6" t="s">
        <v>4731</v>
      </c>
      <c r="C33" t="s">
        <v>4732</v>
      </c>
      <c r="D33" s="7" t="s">
        <v>4733</v>
      </c>
      <c r="E33" t="s">
        <v>4734</v>
      </c>
      <c r="F33" t="s">
        <v>26</v>
      </c>
      <c r="G33" s="6">
        <v>4</v>
      </c>
      <c r="H33" t="s">
        <v>4735</v>
      </c>
      <c r="I33" s="6" t="s">
        <v>4736</v>
      </c>
    </row>
    <row r="34" customFormat="1" spans="1:9">
      <c r="A34" s="6">
        <v>33</v>
      </c>
      <c r="B34" s="6" t="s">
        <v>4737</v>
      </c>
      <c r="C34" t="s">
        <v>4738</v>
      </c>
      <c r="D34" s="7" t="s">
        <v>4739</v>
      </c>
      <c r="E34" t="s">
        <v>4740</v>
      </c>
      <c r="F34" t="s">
        <v>26</v>
      </c>
      <c r="G34" s="6">
        <v>4</v>
      </c>
      <c r="H34" t="s">
        <v>4741</v>
      </c>
      <c r="I34" s="6" t="s">
        <v>4736</v>
      </c>
    </row>
    <row r="35" customFormat="1" spans="1:9">
      <c r="A35" s="6">
        <v>34</v>
      </c>
      <c r="B35" s="6" t="s">
        <v>4742</v>
      </c>
      <c r="C35" t="s">
        <v>4743</v>
      </c>
      <c r="D35" s="7" t="s">
        <v>4744</v>
      </c>
      <c r="E35" t="s">
        <v>4745</v>
      </c>
      <c r="F35" t="s">
        <v>26</v>
      </c>
      <c r="G35" s="6">
        <v>4</v>
      </c>
      <c r="H35" t="s">
        <v>1932</v>
      </c>
      <c r="I35" s="6" t="s">
        <v>4746</v>
      </c>
    </row>
    <row r="36" customFormat="1" spans="1:9">
      <c r="A36" s="6">
        <v>35</v>
      </c>
      <c r="B36" s="6" t="s">
        <v>4747</v>
      </c>
      <c r="C36" t="s">
        <v>4748</v>
      </c>
      <c r="D36" s="7" t="s">
        <v>4749</v>
      </c>
      <c r="E36" t="s">
        <v>4750</v>
      </c>
      <c r="F36" t="s">
        <v>26</v>
      </c>
      <c r="G36" s="6">
        <v>4</v>
      </c>
      <c r="H36" t="s">
        <v>1951</v>
      </c>
      <c r="I36" s="6" t="s">
        <v>4751</v>
      </c>
    </row>
    <row r="37" customFormat="1" spans="1:9">
      <c r="A37" s="6">
        <v>36</v>
      </c>
      <c r="B37" s="6" t="s">
        <v>4752</v>
      </c>
      <c r="C37" t="s">
        <v>4753</v>
      </c>
      <c r="D37" s="7" t="s">
        <v>4754</v>
      </c>
      <c r="E37" t="s">
        <v>4755</v>
      </c>
      <c r="F37" t="s">
        <v>26</v>
      </c>
      <c r="G37" s="6">
        <v>4</v>
      </c>
      <c r="H37" t="s">
        <v>4756</v>
      </c>
      <c r="I37" s="6" t="s">
        <v>4757</v>
      </c>
    </row>
    <row r="38" customFormat="1" spans="1:9">
      <c r="A38" s="6">
        <v>37</v>
      </c>
      <c r="B38" s="6" t="s">
        <v>4758</v>
      </c>
      <c r="C38" t="s">
        <v>4759</v>
      </c>
      <c r="D38" s="7" t="s">
        <v>4760</v>
      </c>
      <c r="E38" t="s">
        <v>4761</v>
      </c>
      <c r="F38" t="s">
        <v>26</v>
      </c>
      <c r="G38" s="6">
        <v>4</v>
      </c>
      <c r="H38" t="s">
        <v>1863</v>
      </c>
      <c r="I38" s="6" t="s">
        <v>4601</v>
      </c>
    </row>
    <row r="39" customFormat="1" spans="1:9">
      <c r="A39" s="6">
        <v>38</v>
      </c>
      <c r="B39" s="6" t="s">
        <v>4762</v>
      </c>
      <c r="C39" t="s">
        <v>4763</v>
      </c>
      <c r="D39" s="7" t="s">
        <v>4764</v>
      </c>
      <c r="E39" t="s">
        <v>4765</v>
      </c>
      <c r="F39" t="s">
        <v>26</v>
      </c>
      <c r="G39" s="6">
        <v>4</v>
      </c>
      <c r="H39" t="s">
        <v>4766</v>
      </c>
      <c r="I39" s="6" t="s">
        <v>4757</v>
      </c>
    </row>
    <row r="40" customFormat="1" spans="1:9">
      <c r="A40" s="6">
        <v>39</v>
      </c>
      <c r="B40" s="6" t="s">
        <v>4767</v>
      </c>
      <c r="C40" t="s">
        <v>4768</v>
      </c>
      <c r="D40" s="7" t="s">
        <v>4769</v>
      </c>
      <c r="E40" t="s">
        <v>4770</v>
      </c>
      <c r="F40" t="s">
        <v>26</v>
      </c>
      <c r="G40" s="6">
        <v>4</v>
      </c>
      <c r="H40" t="s">
        <v>4771</v>
      </c>
      <c r="I40" s="6" t="s">
        <v>4772</v>
      </c>
    </row>
    <row r="41" customFormat="1" spans="1:9">
      <c r="A41" s="6">
        <v>40</v>
      </c>
      <c r="B41" s="6" t="s">
        <v>4773</v>
      </c>
      <c r="C41" t="s">
        <v>4774</v>
      </c>
      <c r="D41" s="7" t="s">
        <v>4775</v>
      </c>
      <c r="E41" t="s">
        <v>4776</v>
      </c>
      <c r="F41" t="s">
        <v>26</v>
      </c>
      <c r="G41" s="6">
        <v>4</v>
      </c>
      <c r="H41" t="s">
        <v>4777</v>
      </c>
      <c r="I41" s="6" t="s">
        <v>4778</v>
      </c>
    </row>
    <row r="42" customFormat="1" spans="1:9">
      <c r="A42" s="6">
        <v>41</v>
      </c>
      <c r="B42" s="6" t="s">
        <v>4779</v>
      </c>
      <c r="C42" t="s">
        <v>4780</v>
      </c>
      <c r="D42" s="7" t="s">
        <v>4781</v>
      </c>
      <c r="E42" t="s">
        <v>4782</v>
      </c>
      <c r="F42" t="s">
        <v>26</v>
      </c>
      <c r="G42" s="6">
        <v>4</v>
      </c>
      <c r="H42" t="s">
        <v>4783</v>
      </c>
      <c r="I42" s="6" t="s">
        <v>4784</v>
      </c>
    </row>
    <row r="43" customFormat="1" spans="1:9">
      <c r="A43" s="6">
        <v>42</v>
      </c>
      <c r="B43" s="6" t="s">
        <v>4785</v>
      </c>
      <c r="C43" t="s">
        <v>4786</v>
      </c>
      <c r="D43" s="7" t="s">
        <v>4787</v>
      </c>
      <c r="E43" t="s">
        <v>4788</v>
      </c>
      <c r="F43" t="s">
        <v>26</v>
      </c>
      <c r="G43" s="6">
        <v>4</v>
      </c>
      <c r="H43" t="s">
        <v>4789</v>
      </c>
      <c r="I43" s="6" t="s">
        <v>4790</v>
      </c>
    </row>
    <row r="44" customFormat="1" spans="1:9">
      <c r="A44" s="6">
        <v>43</v>
      </c>
      <c r="B44" s="6" t="s">
        <v>4791</v>
      </c>
      <c r="C44" t="s">
        <v>4792</v>
      </c>
      <c r="D44" s="7" t="s">
        <v>4793</v>
      </c>
      <c r="E44" t="s">
        <v>4794</v>
      </c>
      <c r="F44" t="s">
        <v>26</v>
      </c>
      <c r="G44" s="6">
        <v>4</v>
      </c>
      <c r="H44" t="s">
        <v>4795</v>
      </c>
      <c r="I44" s="6" t="s">
        <v>4796</v>
      </c>
    </row>
    <row r="45" customFormat="1" spans="1:9">
      <c r="A45" s="6">
        <v>44</v>
      </c>
      <c r="B45" s="6" t="s">
        <v>4797</v>
      </c>
      <c r="C45" t="s">
        <v>4798</v>
      </c>
      <c r="D45" s="7" t="s">
        <v>4799</v>
      </c>
      <c r="E45" t="s">
        <v>4800</v>
      </c>
      <c r="F45" t="s">
        <v>26</v>
      </c>
      <c r="G45" s="6">
        <v>4</v>
      </c>
      <c r="H45" t="s">
        <v>1838</v>
      </c>
      <c r="I45" s="6" t="s">
        <v>4801</v>
      </c>
    </row>
    <row r="46" customFormat="1" spans="1:9">
      <c r="A46" s="6">
        <v>45</v>
      </c>
      <c r="B46" s="6" t="s">
        <v>4802</v>
      </c>
      <c r="C46" t="s">
        <v>4803</v>
      </c>
      <c r="D46" s="7" t="s">
        <v>4804</v>
      </c>
      <c r="E46" t="s">
        <v>4805</v>
      </c>
      <c r="F46" t="s">
        <v>26</v>
      </c>
      <c r="G46" s="6">
        <v>4</v>
      </c>
      <c r="H46" t="s">
        <v>4806</v>
      </c>
      <c r="I46" s="6" t="s">
        <v>4807</v>
      </c>
    </row>
    <row r="47" customFormat="1" spans="1:9">
      <c r="A47" s="6">
        <v>46</v>
      </c>
      <c r="B47" s="6" t="s">
        <v>4808</v>
      </c>
      <c r="C47" t="s">
        <v>4809</v>
      </c>
      <c r="D47" s="7" t="s">
        <v>4810</v>
      </c>
      <c r="E47" t="s">
        <v>4811</v>
      </c>
      <c r="F47" t="s">
        <v>26</v>
      </c>
      <c r="G47" s="6">
        <v>4</v>
      </c>
      <c r="H47" t="s">
        <v>4812</v>
      </c>
      <c r="I47" s="6" t="s">
        <v>4813</v>
      </c>
    </row>
    <row r="48" customFormat="1" spans="1:9">
      <c r="A48" s="6">
        <v>47</v>
      </c>
      <c r="B48" s="6" t="s">
        <v>4814</v>
      </c>
      <c r="C48" t="s">
        <v>4815</v>
      </c>
      <c r="D48" s="7" t="s">
        <v>4816</v>
      </c>
      <c r="E48" t="s">
        <v>4817</v>
      </c>
      <c r="F48" t="s">
        <v>26</v>
      </c>
      <c r="G48" s="6">
        <v>4</v>
      </c>
      <c r="H48" t="s">
        <v>1940</v>
      </c>
      <c r="I48" s="6" t="s">
        <v>4772</v>
      </c>
    </row>
    <row r="49" customFormat="1" spans="1:9">
      <c r="A49" s="6">
        <v>48</v>
      </c>
      <c r="B49" s="6" t="s">
        <v>4818</v>
      </c>
      <c r="C49" t="s">
        <v>4819</v>
      </c>
      <c r="D49" s="7" t="s">
        <v>4820</v>
      </c>
      <c r="E49" t="s">
        <v>4821</v>
      </c>
      <c r="F49" t="s">
        <v>26</v>
      </c>
      <c r="G49" s="6">
        <v>4</v>
      </c>
      <c r="H49" t="s">
        <v>4822</v>
      </c>
      <c r="I49" s="6" t="s">
        <v>4823</v>
      </c>
    </row>
    <row r="50" customFormat="1" spans="1:9">
      <c r="A50" s="6">
        <v>49</v>
      </c>
      <c r="B50" s="6" t="s">
        <v>4824</v>
      </c>
      <c r="C50" t="s">
        <v>4825</v>
      </c>
      <c r="D50" s="7" t="s">
        <v>4826</v>
      </c>
      <c r="E50" t="s">
        <v>4827</v>
      </c>
      <c r="F50" t="s">
        <v>26</v>
      </c>
      <c r="G50" s="6">
        <v>4</v>
      </c>
      <c r="H50" t="s">
        <v>4822</v>
      </c>
      <c r="I50" s="6" t="s">
        <v>4828</v>
      </c>
    </row>
    <row r="51" customFormat="1" spans="1:9">
      <c r="A51" s="6">
        <v>50</v>
      </c>
      <c r="B51" s="6" t="s">
        <v>4829</v>
      </c>
      <c r="C51" t="s">
        <v>4830</v>
      </c>
      <c r="D51" s="7" t="s">
        <v>4831</v>
      </c>
      <c r="E51" t="s">
        <v>4832</v>
      </c>
      <c r="F51" t="s">
        <v>26</v>
      </c>
      <c r="G51" s="6">
        <v>4</v>
      </c>
      <c r="H51" t="s">
        <v>4833</v>
      </c>
      <c r="I51" s="6" t="s">
        <v>4834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J61"/>
  <sheetViews>
    <sheetView topLeftCell="B43" workbookViewId="0">
      <selection activeCell="B61" sqref="$A61:$XFD61"/>
    </sheetView>
  </sheetViews>
  <sheetFormatPr defaultColWidth="9.14285714285714" defaultRowHeight="15"/>
  <cols>
    <col min="1" max="1" width="4.71428571428571" style="8" customWidth="1"/>
    <col min="2" max="2" width="13.1428571428571" style="9" customWidth="1"/>
    <col min="3" max="3" width="31.5714285714286" customWidth="1"/>
    <col min="4" max="4" width="95" hidden="1" customWidth="1"/>
    <col min="5" max="5" width="28.2857142857143" hidden="1" customWidth="1"/>
    <col min="6" max="6" width="20.8571428571429" customWidth="1"/>
    <col min="7" max="7" width="7.57142857142857" customWidth="1"/>
    <col min="8" max="8" width="58.1428571428571" customWidth="1"/>
    <col min="9" max="9" width="16.7142857142857" customWidth="1"/>
    <col min="10" max="10" width="27" customWidth="1"/>
  </cols>
  <sheetData>
    <row r="1" ht="15.75" spans="1:10">
      <c r="A1" s="24" t="s">
        <v>0</v>
      </c>
      <c r="B1" s="25" t="s">
        <v>1</v>
      </c>
      <c r="C1" s="3" t="s">
        <v>2</v>
      </c>
      <c r="D1" s="4" t="s">
        <v>2251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</row>
    <row r="2" s="22" customFormat="1" spans="1:8">
      <c r="A2" s="26">
        <v>1</v>
      </c>
      <c r="B2" s="27" t="s">
        <v>1652</v>
      </c>
      <c r="C2" s="22" t="s">
        <v>1653</v>
      </c>
      <c r="D2" s="22" t="s">
        <v>1654</v>
      </c>
      <c r="H2" s="22" t="s">
        <v>1655</v>
      </c>
    </row>
    <row r="3" s="22" customFormat="1" spans="1:3">
      <c r="A3" s="26">
        <v>2</v>
      </c>
      <c r="B3" s="27" t="s">
        <v>1656</v>
      </c>
      <c r="C3" s="22" t="s">
        <v>1657</v>
      </c>
    </row>
    <row r="4" s="22" customFormat="1" spans="1:4">
      <c r="A4" s="26">
        <v>3</v>
      </c>
      <c r="B4" s="27" t="s">
        <v>1658</v>
      </c>
      <c r="C4" s="22" t="s">
        <v>1659</v>
      </c>
      <c r="D4" s="22" t="s">
        <v>1660</v>
      </c>
    </row>
    <row r="5" s="12" customFormat="1" ht="15.75" spans="1:10">
      <c r="A5" s="8">
        <v>4</v>
      </c>
      <c r="B5" s="10" t="s">
        <v>1661</v>
      </c>
      <c r="C5" s="11" t="s">
        <v>1662</v>
      </c>
      <c r="D5" s="11" t="s">
        <v>1663</v>
      </c>
      <c r="E5" s="12" t="s">
        <v>1664</v>
      </c>
      <c r="F5" s="13"/>
      <c r="G5" s="13"/>
      <c r="H5" s="18" t="s">
        <v>1665</v>
      </c>
      <c r="I5" s="89" t="s">
        <v>1666</v>
      </c>
      <c r="J5" t="s">
        <v>29</v>
      </c>
    </row>
    <row r="6" s="23" customFormat="1" ht="15.75" spans="1:10">
      <c r="A6" s="26">
        <v>5</v>
      </c>
      <c r="B6" s="28"/>
      <c r="C6" s="29" t="s">
        <v>1667</v>
      </c>
      <c r="D6" s="29" t="s">
        <v>1668</v>
      </c>
      <c r="F6" s="30"/>
      <c r="G6" s="30"/>
      <c r="H6" s="31" t="s">
        <v>1669</v>
      </c>
      <c r="I6" s="34"/>
      <c r="J6" s="22"/>
    </row>
    <row r="7" s="12" customFormat="1" ht="15.75" spans="1:10">
      <c r="A7" s="8">
        <v>6</v>
      </c>
      <c r="B7" s="10" t="s">
        <v>1670</v>
      </c>
      <c r="C7" s="11" t="s">
        <v>1671</v>
      </c>
      <c r="D7" s="14"/>
      <c r="E7" s="13"/>
      <c r="F7" s="13"/>
      <c r="G7" s="13"/>
      <c r="H7" s="11" t="s">
        <v>1673</v>
      </c>
      <c r="I7" s="89" t="s">
        <v>1674</v>
      </c>
      <c r="J7" t="s">
        <v>29</v>
      </c>
    </row>
    <row r="8" s="23" customFormat="1" ht="15.75" spans="1:10">
      <c r="A8" s="26">
        <v>7</v>
      </c>
      <c r="B8" s="28" t="s">
        <v>1675</v>
      </c>
      <c r="C8" s="29" t="s">
        <v>1676</v>
      </c>
      <c r="D8" s="29" t="s">
        <v>1677</v>
      </c>
      <c r="F8" s="30"/>
      <c r="G8" s="30"/>
      <c r="H8" s="31" t="s">
        <v>1678</v>
      </c>
      <c r="I8" s="95" t="s">
        <v>1679</v>
      </c>
      <c r="J8" s="22" t="s">
        <v>29</v>
      </c>
    </row>
    <row r="9" s="12" customFormat="1" ht="15.75" spans="1:10">
      <c r="A9" s="8">
        <v>8</v>
      </c>
      <c r="B9" s="10" t="s">
        <v>1680</v>
      </c>
      <c r="C9" s="11" t="s">
        <v>1681</v>
      </c>
      <c r="D9" s="11" t="s">
        <v>1682</v>
      </c>
      <c r="F9" s="13"/>
      <c r="G9" s="13"/>
      <c r="H9" s="18" t="s">
        <v>1683</v>
      </c>
      <c r="I9" s="89" t="s">
        <v>1684</v>
      </c>
      <c r="J9" t="s">
        <v>29</v>
      </c>
    </row>
    <row r="10" s="12" customFormat="1" ht="15.75" spans="1:10">
      <c r="A10" s="8">
        <v>9</v>
      </c>
      <c r="B10" s="10" t="s">
        <v>1685</v>
      </c>
      <c r="C10" s="11" t="s">
        <v>1686</v>
      </c>
      <c r="D10" s="11" t="s">
        <v>1687</v>
      </c>
      <c r="F10" s="13"/>
      <c r="G10" s="13"/>
      <c r="H10" s="11" t="s">
        <v>1688</v>
      </c>
      <c r="I10" s="89" t="s">
        <v>1689</v>
      </c>
      <c r="J10" t="s">
        <v>29</v>
      </c>
    </row>
    <row r="11" s="12" customFormat="1" ht="15.75" spans="1:10">
      <c r="A11" s="8">
        <v>10</v>
      </c>
      <c r="B11" s="10" t="s">
        <v>1690</v>
      </c>
      <c r="C11" s="11" t="s">
        <v>1691</v>
      </c>
      <c r="D11" s="11" t="s">
        <v>1692</v>
      </c>
      <c r="E11" s="12" t="s">
        <v>1693</v>
      </c>
      <c r="F11" s="13"/>
      <c r="G11" s="13"/>
      <c r="H11" s="11" t="s">
        <v>1688</v>
      </c>
      <c r="I11" s="89" t="s">
        <v>1694</v>
      </c>
      <c r="J11" t="s">
        <v>29</v>
      </c>
    </row>
    <row r="12" s="23" customFormat="1" ht="15.75" spans="1:10">
      <c r="A12" s="26">
        <v>11</v>
      </c>
      <c r="B12" s="28" t="s">
        <v>1695</v>
      </c>
      <c r="C12" s="29" t="s">
        <v>1696</v>
      </c>
      <c r="D12" s="29" t="s">
        <v>1697</v>
      </c>
      <c r="F12" s="30"/>
      <c r="G12" s="30"/>
      <c r="H12" s="31" t="s">
        <v>1698</v>
      </c>
      <c r="I12" s="95" t="s">
        <v>1699</v>
      </c>
      <c r="J12" s="22" t="s">
        <v>29</v>
      </c>
    </row>
    <row r="13" s="23" customFormat="1" ht="15.75" spans="1:10">
      <c r="A13" s="26">
        <v>12</v>
      </c>
      <c r="B13" s="28" t="s">
        <v>1700</v>
      </c>
      <c r="C13" s="29" t="s">
        <v>1701</v>
      </c>
      <c r="D13" s="29" t="s">
        <v>1702</v>
      </c>
      <c r="F13" s="30"/>
      <c r="G13" s="30"/>
      <c r="H13" s="31" t="s">
        <v>1703</v>
      </c>
      <c r="I13" s="95" t="s">
        <v>1699</v>
      </c>
      <c r="J13" s="22" t="s">
        <v>29</v>
      </c>
    </row>
    <row r="14" s="12" customFormat="1" ht="15.75" spans="1:10">
      <c r="A14" s="8">
        <v>13</v>
      </c>
      <c r="B14" s="10" t="s">
        <v>1704</v>
      </c>
      <c r="C14" s="11" t="s">
        <v>1705</v>
      </c>
      <c r="D14" s="11" t="s">
        <v>1706</v>
      </c>
      <c r="F14" s="13"/>
      <c r="G14" s="13"/>
      <c r="H14" s="11" t="s">
        <v>1688</v>
      </c>
      <c r="I14" s="89" t="s">
        <v>1707</v>
      </c>
      <c r="J14" t="s">
        <v>29</v>
      </c>
    </row>
    <row r="15" s="12" customFormat="1" ht="15.75" spans="1:10">
      <c r="A15" s="8">
        <v>14</v>
      </c>
      <c r="B15" s="10" t="s">
        <v>1708</v>
      </c>
      <c r="C15" s="11" t="s">
        <v>1709</v>
      </c>
      <c r="D15" s="11" t="s">
        <v>1710</v>
      </c>
      <c r="E15" s="12" t="s">
        <v>1711</v>
      </c>
      <c r="F15" s="13"/>
      <c r="G15" s="13"/>
      <c r="H15" s="11" t="s">
        <v>1688</v>
      </c>
      <c r="I15" s="89" t="s">
        <v>1712</v>
      </c>
      <c r="J15" t="s">
        <v>29</v>
      </c>
    </row>
    <row r="16" s="12" customFormat="1" ht="15.75" spans="1:10">
      <c r="A16" s="8">
        <v>15</v>
      </c>
      <c r="B16" s="10" t="s">
        <v>1713</v>
      </c>
      <c r="C16" s="11" t="s">
        <v>1714</v>
      </c>
      <c r="D16" s="11" t="s">
        <v>1715</v>
      </c>
      <c r="F16" s="13"/>
      <c r="G16" s="13"/>
      <c r="H16" s="11" t="s">
        <v>1716</v>
      </c>
      <c r="I16" s="89" t="s">
        <v>1717</v>
      </c>
      <c r="J16" t="s">
        <v>29</v>
      </c>
    </row>
    <row r="17" s="16" customFormat="1" spans="1:10">
      <c r="A17" s="8">
        <v>16</v>
      </c>
      <c r="B17" s="15" t="s">
        <v>1718</v>
      </c>
      <c r="C17" s="16" t="s">
        <v>1719</v>
      </c>
      <c r="D17" s="17" t="s">
        <v>1720</v>
      </c>
      <c r="E17" s="16" t="s">
        <v>1721</v>
      </c>
      <c r="F17" t="s">
        <v>26</v>
      </c>
      <c r="I17" s="90" t="s">
        <v>1722</v>
      </c>
      <c r="J17" t="s">
        <v>29</v>
      </c>
    </row>
    <row r="18" s="12" customFormat="1" ht="15.75" spans="1:10">
      <c r="A18" s="8">
        <v>17</v>
      </c>
      <c r="B18" s="10" t="s">
        <v>1723</v>
      </c>
      <c r="C18" s="11" t="s">
        <v>1724</v>
      </c>
      <c r="D18" s="11" t="s">
        <v>1725</v>
      </c>
      <c r="F18" s="13"/>
      <c r="G18" s="13"/>
      <c r="H18" s="18" t="s">
        <v>1726</v>
      </c>
      <c r="I18" s="89" t="s">
        <v>1727</v>
      </c>
      <c r="J18" t="s">
        <v>29</v>
      </c>
    </row>
    <row r="19" s="12" customFormat="1" ht="15.75" spans="1:10">
      <c r="A19" s="8">
        <v>18</v>
      </c>
      <c r="B19" s="10" t="s">
        <v>1728</v>
      </c>
      <c r="C19" s="11" t="s">
        <v>1729</v>
      </c>
      <c r="D19" s="11" t="s">
        <v>1730</v>
      </c>
      <c r="E19" s="12" t="s">
        <v>1731</v>
      </c>
      <c r="F19" s="13"/>
      <c r="G19" s="13"/>
      <c r="H19" s="18" t="s">
        <v>1732</v>
      </c>
      <c r="I19" s="89" t="s">
        <v>1733</v>
      </c>
      <c r="J19" t="s">
        <v>29</v>
      </c>
    </row>
    <row r="20" s="23" customFormat="1" ht="15.75" spans="1:10">
      <c r="A20" s="26">
        <v>19</v>
      </c>
      <c r="B20" s="28" t="s">
        <v>1734</v>
      </c>
      <c r="C20" s="29" t="s">
        <v>1735</v>
      </c>
      <c r="D20" s="29" t="s">
        <v>1736</v>
      </c>
      <c r="F20" s="30"/>
      <c r="G20" s="30"/>
      <c r="H20" s="29" t="s">
        <v>1678</v>
      </c>
      <c r="I20" s="95" t="s">
        <v>1737</v>
      </c>
      <c r="J20" s="22" t="s">
        <v>29</v>
      </c>
    </row>
    <row r="21" s="12" customFormat="1" ht="15.75" spans="1:10">
      <c r="A21" s="8">
        <v>20</v>
      </c>
      <c r="B21" s="10" t="s">
        <v>1738</v>
      </c>
      <c r="C21" s="11" t="s">
        <v>1739</v>
      </c>
      <c r="D21" s="11" t="s">
        <v>1740</v>
      </c>
      <c r="E21" s="12" t="s">
        <v>1741</v>
      </c>
      <c r="F21" s="13"/>
      <c r="G21" s="13"/>
      <c r="H21" s="11" t="s">
        <v>1742</v>
      </c>
      <c r="I21" s="89" t="s">
        <v>1743</v>
      </c>
      <c r="J21" t="s">
        <v>29</v>
      </c>
    </row>
    <row r="22" spans="1:10">
      <c r="A22" s="8">
        <v>21</v>
      </c>
      <c r="B22" s="9" t="s">
        <v>1744</v>
      </c>
      <c r="C22" t="s">
        <v>1745</v>
      </c>
      <c r="D22" s="7" t="s">
        <v>1746</v>
      </c>
      <c r="E22" t="s">
        <v>1747</v>
      </c>
      <c r="F22" t="s">
        <v>26</v>
      </c>
      <c r="G22" s="6">
        <v>4</v>
      </c>
      <c r="H22" t="s">
        <v>1748</v>
      </c>
      <c r="I22" s="6" t="s">
        <v>1749</v>
      </c>
      <c r="J22" t="s">
        <v>29</v>
      </c>
    </row>
    <row r="23" spans="1:10">
      <c r="A23" s="8">
        <v>22</v>
      </c>
      <c r="B23" s="9" t="s">
        <v>1750</v>
      </c>
      <c r="C23" t="s">
        <v>1751</v>
      </c>
      <c r="D23" s="7" t="s">
        <v>1752</v>
      </c>
      <c r="E23" t="s">
        <v>1753</v>
      </c>
      <c r="F23" t="s">
        <v>26</v>
      </c>
      <c r="G23" s="6">
        <v>3</v>
      </c>
      <c r="H23" t="s">
        <v>1754</v>
      </c>
      <c r="I23" s="6" t="s">
        <v>1749</v>
      </c>
      <c r="J23" t="s">
        <v>29</v>
      </c>
    </row>
    <row r="24" spans="1:10">
      <c r="A24" s="8">
        <v>23</v>
      </c>
      <c r="B24" s="9" t="s">
        <v>1755</v>
      </c>
      <c r="C24" t="s">
        <v>1756</v>
      </c>
      <c r="D24" s="7" t="s">
        <v>1757</v>
      </c>
      <c r="E24" t="s">
        <v>1758</v>
      </c>
      <c r="F24" t="s">
        <v>26</v>
      </c>
      <c r="G24" s="6">
        <v>3</v>
      </c>
      <c r="H24" t="s">
        <v>1759</v>
      </c>
      <c r="I24" s="6" t="s">
        <v>1760</v>
      </c>
      <c r="J24" t="s">
        <v>29</v>
      </c>
    </row>
    <row r="25" spans="1:10">
      <c r="A25" s="8">
        <v>24</v>
      </c>
      <c r="B25" s="9" t="s">
        <v>1761</v>
      </c>
      <c r="C25" t="s">
        <v>1762</v>
      </c>
      <c r="D25" s="7" t="s">
        <v>1763</v>
      </c>
      <c r="E25" t="s">
        <v>1764</v>
      </c>
      <c r="F25" t="s">
        <v>26</v>
      </c>
      <c r="G25" s="6">
        <v>3</v>
      </c>
      <c r="H25" t="s">
        <v>1765</v>
      </c>
      <c r="I25" s="6" t="s">
        <v>1766</v>
      </c>
      <c r="J25" t="s">
        <v>29</v>
      </c>
    </row>
    <row r="26" spans="1:10">
      <c r="A26" s="8">
        <v>25</v>
      </c>
      <c r="B26" s="9" t="s">
        <v>1767</v>
      </c>
      <c r="C26" t="s">
        <v>1768</v>
      </c>
      <c r="D26" s="7" t="s">
        <v>1769</v>
      </c>
      <c r="E26" t="s">
        <v>669</v>
      </c>
      <c r="F26" t="s">
        <v>26</v>
      </c>
      <c r="G26" s="6">
        <v>3</v>
      </c>
      <c r="H26" t="s">
        <v>1770</v>
      </c>
      <c r="I26" s="6" t="s">
        <v>1771</v>
      </c>
      <c r="J26" t="s">
        <v>29</v>
      </c>
    </row>
    <row r="27" spans="1:10">
      <c r="A27" s="8">
        <v>26</v>
      </c>
      <c r="B27" s="9" t="s">
        <v>1772</v>
      </c>
      <c r="C27" t="s">
        <v>1773</v>
      </c>
      <c r="D27" s="7" t="s">
        <v>1774</v>
      </c>
      <c r="F27" t="s">
        <v>26</v>
      </c>
      <c r="G27" s="6">
        <v>3</v>
      </c>
      <c r="H27" t="s">
        <v>1775</v>
      </c>
      <c r="I27" s="6" t="s">
        <v>1776</v>
      </c>
      <c r="J27" t="s">
        <v>29</v>
      </c>
    </row>
    <row r="28" spans="1:10">
      <c r="A28" s="8">
        <v>27</v>
      </c>
      <c r="B28" s="9" t="s">
        <v>1777</v>
      </c>
      <c r="C28" t="s">
        <v>1778</v>
      </c>
      <c r="D28" s="7" t="s">
        <v>1779</v>
      </c>
      <c r="E28" t="s">
        <v>1780</v>
      </c>
      <c r="F28" t="s">
        <v>26</v>
      </c>
      <c r="G28" s="6">
        <v>4</v>
      </c>
      <c r="H28" t="s">
        <v>1781</v>
      </c>
      <c r="I28" s="6" t="s">
        <v>1782</v>
      </c>
      <c r="J28" t="s">
        <v>29</v>
      </c>
    </row>
    <row r="29" s="23" customFormat="1" ht="15.75" spans="1:10">
      <c r="A29" s="26">
        <v>28</v>
      </c>
      <c r="B29" s="28" t="s">
        <v>1783</v>
      </c>
      <c r="C29" s="29" t="s">
        <v>1784</v>
      </c>
      <c r="D29" s="29" t="s">
        <v>1785</v>
      </c>
      <c r="F29" s="30"/>
      <c r="G29" s="30"/>
      <c r="H29" s="29" t="s">
        <v>1698</v>
      </c>
      <c r="I29" s="95" t="s">
        <v>1786</v>
      </c>
      <c r="J29" s="22" t="s">
        <v>29</v>
      </c>
    </row>
    <row r="30" spans="1:10">
      <c r="A30" s="8">
        <v>29</v>
      </c>
      <c r="B30" s="9" t="s">
        <v>1787</v>
      </c>
      <c r="C30" t="s">
        <v>1788</v>
      </c>
      <c r="D30" s="7" t="s">
        <v>1789</v>
      </c>
      <c r="F30" t="s">
        <v>26</v>
      </c>
      <c r="G30" s="6">
        <v>4</v>
      </c>
      <c r="H30" t="s">
        <v>1790</v>
      </c>
      <c r="I30" s="6" t="s">
        <v>1791</v>
      </c>
      <c r="J30" t="s">
        <v>29</v>
      </c>
    </row>
    <row r="31" spans="1:10">
      <c r="A31" s="8">
        <v>30</v>
      </c>
      <c r="B31" s="9" t="s">
        <v>1792</v>
      </c>
      <c r="C31" t="s">
        <v>1793</v>
      </c>
      <c r="D31" s="7" t="s">
        <v>1794</v>
      </c>
      <c r="E31" t="s">
        <v>1795</v>
      </c>
      <c r="F31" t="s">
        <v>26</v>
      </c>
      <c r="G31" s="6">
        <v>3</v>
      </c>
      <c r="H31" t="s">
        <v>1770</v>
      </c>
      <c r="I31" s="6" t="s">
        <v>1796</v>
      </c>
      <c r="J31" t="s">
        <v>29</v>
      </c>
    </row>
    <row r="32" spans="1:10">
      <c r="A32" s="8">
        <v>31</v>
      </c>
      <c r="B32" s="9" t="s">
        <v>1797</v>
      </c>
      <c r="C32" t="s">
        <v>1798</v>
      </c>
      <c r="D32" s="7" t="s">
        <v>1799</v>
      </c>
      <c r="F32" t="s">
        <v>26</v>
      </c>
      <c r="G32" s="6">
        <v>4</v>
      </c>
      <c r="H32" t="s">
        <v>1800</v>
      </c>
      <c r="I32" s="6" t="s">
        <v>1801</v>
      </c>
      <c r="J32" t="s">
        <v>29</v>
      </c>
    </row>
    <row r="33" spans="1:10">
      <c r="A33" s="8">
        <v>32</v>
      </c>
      <c r="B33" s="9" t="s">
        <v>1802</v>
      </c>
      <c r="C33" t="s">
        <v>1803</v>
      </c>
      <c r="D33" s="7" t="s">
        <v>1804</v>
      </c>
      <c r="E33" t="s">
        <v>1805</v>
      </c>
      <c r="F33" t="s">
        <v>26</v>
      </c>
      <c r="G33" s="6">
        <v>4</v>
      </c>
      <c r="H33" t="s">
        <v>1806</v>
      </c>
      <c r="I33" s="6" t="s">
        <v>1807</v>
      </c>
      <c r="J33" t="s">
        <v>29</v>
      </c>
    </row>
    <row r="34" spans="1:10">
      <c r="A34" s="8">
        <v>33</v>
      </c>
      <c r="B34" s="9" t="s">
        <v>1808</v>
      </c>
      <c r="C34" t="s">
        <v>1809</v>
      </c>
      <c r="D34" s="7" t="s">
        <v>1810</v>
      </c>
      <c r="E34" t="s">
        <v>1811</v>
      </c>
      <c r="F34" t="s">
        <v>26</v>
      </c>
      <c r="G34" s="6">
        <v>3</v>
      </c>
      <c r="H34" t="s">
        <v>1812</v>
      </c>
      <c r="I34" s="6" t="s">
        <v>1813</v>
      </c>
      <c r="J34" t="s">
        <v>29</v>
      </c>
    </row>
    <row r="35" spans="1:10">
      <c r="A35" s="8">
        <v>34</v>
      </c>
      <c r="B35" s="9" t="s">
        <v>1814</v>
      </c>
      <c r="C35" t="s">
        <v>1815</v>
      </c>
      <c r="D35" s="7" t="s">
        <v>1816</v>
      </c>
      <c r="E35" t="s">
        <v>1817</v>
      </c>
      <c r="F35" t="s">
        <v>26</v>
      </c>
      <c r="G35" s="6">
        <v>4</v>
      </c>
      <c r="H35" t="s">
        <v>1818</v>
      </c>
      <c r="I35" s="6" t="s">
        <v>81</v>
      </c>
      <c r="J35" t="s">
        <v>29</v>
      </c>
    </row>
    <row r="36" s="23" customFormat="1" ht="15.75" spans="1:10">
      <c r="A36" s="26">
        <v>35</v>
      </c>
      <c r="B36" s="28" t="s">
        <v>1819</v>
      </c>
      <c r="C36" s="29" t="s">
        <v>1820</v>
      </c>
      <c r="D36" s="29" t="s">
        <v>1821</v>
      </c>
      <c r="E36" s="96" t="s">
        <v>1822</v>
      </c>
      <c r="F36" s="30"/>
      <c r="G36" s="30"/>
      <c r="H36" s="31" t="s">
        <v>1678</v>
      </c>
      <c r="I36" s="95" t="s">
        <v>1823</v>
      </c>
      <c r="J36" s="22" t="s">
        <v>29</v>
      </c>
    </row>
    <row r="37" s="22" customFormat="1" spans="1:10">
      <c r="A37" s="26">
        <v>36</v>
      </c>
      <c r="B37" s="27" t="s">
        <v>1824</v>
      </c>
      <c r="C37" s="22" t="s">
        <v>1825</v>
      </c>
      <c r="D37" s="32" t="s">
        <v>1826</v>
      </c>
      <c r="E37" s="22" t="s">
        <v>1827</v>
      </c>
      <c r="F37" s="22" t="s">
        <v>1655</v>
      </c>
      <c r="G37" s="33">
        <v>2</v>
      </c>
      <c r="H37" s="22" t="s">
        <v>1698</v>
      </c>
      <c r="I37" s="33" t="s">
        <v>1828</v>
      </c>
      <c r="J37" s="22" t="s">
        <v>29</v>
      </c>
    </row>
    <row r="38" spans="1:10">
      <c r="A38" s="8">
        <v>37</v>
      </c>
      <c r="B38" s="9" t="s">
        <v>1829</v>
      </c>
      <c r="C38" t="s">
        <v>1830</v>
      </c>
      <c r="D38" s="7" t="s">
        <v>1831</v>
      </c>
      <c r="E38" t="s">
        <v>1832</v>
      </c>
      <c r="F38" t="s">
        <v>1655</v>
      </c>
      <c r="G38" s="6">
        <v>2</v>
      </c>
      <c r="H38" t="s">
        <v>1833</v>
      </c>
      <c r="I38" s="6" t="s">
        <v>1828</v>
      </c>
      <c r="J38" t="s">
        <v>29</v>
      </c>
    </row>
    <row r="39" spans="1:10">
      <c r="A39" s="8">
        <v>38</v>
      </c>
      <c r="B39" s="9" t="s">
        <v>1834</v>
      </c>
      <c r="C39" t="s">
        <v>1835</v>
      </c>
      <c r="D39" s="7" t="s">
        <v>1836</v>
      </c>
      <c r="E39" t="s">
        <v>1837</v>
      </c>
      <c r="F39" t="s">
        <v>26</v>
      </c>
      <c r="G39" s="6">
        <v>4</v>
      </c>
      <c r="H39" t="s">
        <v>1838</v>
      </c>
      <c r="I39" s="6" t="s">
        <v>289</v>
      </c>
      <c r="J39" t="s">
        <v>29</v>
      </c>
    </row>
    <row r="40" spans="1:10">
      <c r="A40" s="8">
        <v>39</v>
      </c>
      <c r="B40" s="9" t="s">
        <v>1839</v>
      </c>
      <c r="C40" t="s">
        <v>1840</v>
      </c>
      <c r="D40" s="7" t="s">
        <v>1841</v>
      </c>
      <c r="E40" t="s">
        <v>1842</v>
      </c>
      <c r="F40" t="s">
        <v>26</v>
      </c>
      <c r="G40" s="6">
        <v>3</v>
      </c>
      <c r="H40" t="s">
        <v>1843</v>
      </c>
      <c r="I40" s="6" t="s">
        <v>362</v>
      </c>
      <c r="J40" t="s">
        <v>29</v>
      </c>
    </row>
    <row r="41" spans="1:10">
      <c r="A41" s="8">
        <v>40</v>
      </c>
      <c r="B41" s="9" t="s">
        <v>1844</v>
      </c>
      <c r="C41" t="s">
        <v>1845</v>
      </c>
      <c r="D41" s="7" t="s">
        <v>1846</v>
      </c>
      <c r="E41" t="s">
        <v>1847</v>
      </c>
      <c r="F41" t="s">
        <v>26</v>
      </c>
      <c r="G41" s="6">
        <v>4</v>
      </c>
      <c r="H41" t="s">
        <v>1848</v>
      </c>
      <c r="I41" s="6" t="s">
        <v>362</v>
      </c>
      <c r="J41" t="s">
        <v>29</v>
      </c>
    </row>
    <row r="42" spans="1:10">
      <c r="A42" s="8">
        <v>41</v>
      </c>
      <c r="B42" s="9" t="s">
        <v>1849</v>
      </c>
      <c r="C42" t="s">
        <v>1850</v>
      </c>
      <c r="D42" s="7" t="s">
        <v>1851</v>
      </c>
      <c r="E42" t="s">
        <v>1852</v>
      </c>
      <c r="F42" t="s">
        <v>26</v>
      </c>
      <c r="G42" s="6">
        <v>3</v>
      </c>
      <c r="H42" t="s">
        <v>1853</v>
      </c>
      <c r="I42" s="6" t="s">
        <v>428</v>
      </c>
      <c r="J42" t="s">
        <v>29</v>
      </c>
    </row>
    <row r="43" spans="1:10">
      <c r="A43" s="8">
        <v>42</v>
      </c>
      <c r="B43" s="9" t="s">
        <v>1854</v>
      </c>
      <c r="C43" t="s">
        <v>1855</v>
      </c>
      <c r="D43" s="7" t="s">
        <v>1856</v>
      </c>
      <c r="E43" t="s">
        <v>1857</v>
      </c>
      <c r="F43" t="s">
        <v>26</v>
      </c>
      <c r="G43" s="6">
        <v>4</v>
      </c>
      <c r="H43" t="s">
        <v>1858</v>
      </c>
      <c r="I43" s="6" t="s">
        <v>582</v>
      </c>
      <c r="J43" t="s">
        <v>29</v>
      </c>
    </row>
    <row r="44" spans="1:10">
      <c r="A44" s="8">
        <v>43</v>
      </c>
      <c r="B44" s="9" t="s">
        <v>1859</v>
      </c>
      <c r="C44" t="s">
        <v>1860</v>
      </c>
      <c r="D44" s="7" t="s">
        <v>1861</v>
      </c>
      <c r="E44" t="s">
        <v>1862</v>
      </c>
      <c r="F44" t="s">
        <v>26</v>
      </c>
      <c r="G44" s="6">
        <v>4</v>
      </c>
      <c r="H44" t="s">
        <v>1863</v>
      </c>
      <c r="I44" s="6" t="s">
        <v>582</v>
      </c>
      <c r="J44" t="s">
        <v>29</v>
      </c>
    </row>
    <row r="45" spans="1:10">
      <c r="A45" s="8">
        <v>44</v>
      </c>
      <c r="B45" s="9" t="s">
        <v>1864</v>
      </c>
      <c r="C45" t="s">
        <v>1865</v>
      </c>
      <c r="D45" s="7" t="s">
        <v>1866</v>
      </c>
      <c r="E45" t="s">
        <v>1867</v>
      </c>
      <c r="F45" t="s">
        <v>26</v>
      </c>
      <c r="G45" s="6">
        <v>4</v>
      </c>
      <c r="H45" t="s">
        <v>1868</v>
      </c>
      <c r="I45" s="6" t="s">
        <v>667</v>
      </c>
      <c r="J45" t="s">
        <v>29</v>
      </c>
    </row>
    <row r="46" spans="1:10">
      <c r="A46" s="8">
        <v>45</v>
      </c>
      <c r="B46" s="9" t="s">
        <v>1869</v>
      </c>
      <c r="C46" t="s">
        <v>1870</v>
      </c>
      <c r="D46" s="7" t="s">
        <v>4050</v>
      </c>
      <c r="E46" t="s">
        <v>1872</v>
      </c>
      <c r="F46" t="s">
        <v>26</v>
      </c>
      <c r="G46" s="6">
        <v>3</v>
      </c>
      <c r="H46" t="s">
        <v>1812</v>
      </c>
      <c r="I46" s="6" t="s">
        <v>704</v>
      </c>
      <c r="J46" t="s">
        <v>29</v>
      </c>
    </row>
    <row r="47" spans="1:10">
      <c r="A47" s="8">
        <v>46</v>
      </c>
      <c r="B47" s="9" t="s">
        <v>1875</v>
      </c>
      <c r="C47" t="s">
        <v>1876</v>
      </c>
      <c r="D47" s="7" t="s">
        <v>1877</v>
      </c>
      <c r="E47" t="s">
        <v>1878</v>
      </c>
      <c r="F47" t="s">
        <v>26</v>
      </c>
      <c r="G47" s="6">
        <v>3</v>
      </c>
      <c r="H47" t="s">
        <v>1879</v>
      </c>
      <c r="I47" s="6" t="s">
        <v>926</v>
      </c>
      <c r="J47" t="s">
        <v>29</v>
      </c>
    </row>
    <row r="48" spans="1:10">
      <c r="A48" s="8">
        <v>47</v>
      </c>
      <c r="B48" s="9" t="s">
        <v>1880</v>
      </c>
      <c r="C48" t="s">
        <v>1881</v>
      </c>
      <c r="D48" s="7" t="s">
        <v>1882</v>
      </c>
      <c r="E48" t="s">
        <v>1883</v>
      </c>
      <c r="F48" t="s">
        <v>26</v>
      </c>
      <c r="G48" s="6">
        <v>4</v>
      </c>
      <c r="H48" t="s">
        <v>1884</v>
      </c>
      <c r="I48" s="6" t="s">
        <v>1885</v>
      </c>
      <c r="J48" t="s">
        <v>1886</v>
      </c>
    </row>
    <row r="49" s="22" customFormat="1" spans="1:10">
      <c r="A49" s="26">
        <v>48</v>
      </c>
      <c r="B49" s="27" t="s">
        <v>1887</v>
      </c>
      <c r="C49" s="22" t="s">
        <v>1888</v>
      </c>
      <c r="D49" s="32" t="s">
        <v>1889</v>
      </c>
      <c r="F49" s="22" t="s">
        <v>1655</v>
      </c>
      <c r="G49" s="33">
        <v>1</v>
      </c>
      <c r="H49" s="22" t="s">
        <v>1703</v>
      </c>
      <c r="I49" s="33" t="s">
        <v>1890</v>
      </c>
      <c r="J49" s="22" t="s">
        <v>1891</v>
      </c>
    </row>
    <row r="50" s="22" customFormat="1" spans="1:10">
      <c r="A50" s="26">
        <v>49</v>
      </c>
      <c r="B50" s="27" t="s">
        <v>1892</v>
      </c>
      <c r="C50" s="22" t="s">
        <v>1893</v>
      </c>
      <c r="D50" s="32" t="s">
        <v>1895</v>
      </c>
      <c r="E50" s="22" t="s">
        <v>1896</v>
      </c>
      <c r="F50" s="22" t="s">
        <v>26</v>
      </c>
      <c r="G50" s="33">
        <v>3</v>
      </c>
      <c r="H50" s="22" t="s">
        <v>1678</v>
      </c>
      <c r="I50" s="33" t="s">
        <v>1897</v>
      </c>
      <c r="J50" s="22" t="s">
        <v>1898</v>
      </c>
    </row>
    <row r="51" spans="1:10">
      <c r="A51" s="8">
        <v>50</v>
      </c>
      <c r="B51" s="9" t="s">
        <v>1902</v>
      </c>
      <c r="C51" t="s">
        <v>1903</v>
      </c>
      <c r="D51" s="7" t="s">
        <v>1905</v>
      </c>
      <c r="E51" t="s">
        <v>1906</v>
      </c>
      <c r="F51" t="s">
        <v>26</v>
      </c>
      <c r="G51" s="6">
        <v>3</v>
      </c>
      <c r="H51" t="s">
        <v>1907</v>
      </c>
      <c r="I51" s="6" t="s">
        <v>1209</v>
      </c>
      <c r="J51" t="s">
        <v>29</v>
      </c>
    </row>
    <row r="52" s="22" customFormat="1" spans="1:10">
      <c r="A52" s="26">
        <v>51</v>
      </c>
      <c r="B52" s="27" t="s">
        <v>1909</v>
      </c>
      <c r="C52" s="22" t="s">
        <v>1910</v>
      </c>
      <c r="D52" s="32" t="s">
        <v>1911</v>
      </c>
      <c r="F52" s="22" t="s">
        <v>1655</v>
      </c>
      <c r="G52" s="33">
        <v>2</v>
      </c>
      <c r="H52" s="22" t="s">
        <v>1698</v>
      </c>
      <c r="I52" s="33" t="s">
        <v>1912</v>
      </c>
      <c r="J52" s="22" t="s">
        <v>29</v>
      </c>
    </row>
    <row r="53" customFormat="1" spans="1:10">
      <c r="A53" s="8">
        <v>52</v>
      </c>
      <c r="B53" s="9" t="s">
        <v>2335</v>
      </c>
      <c r="C53" s="21" t="s">
        <v>2336</v>
      </c>
      <c r="D53" s="7" t="s">
        <v>2337</v>
      </c>
      <c r="E53" t="s">
        <v>2338</v>
      </c>
      <c r="F53" t="s">
        <v>26</v>
      </c>
      <c r="G53" s="6">
        <v>3</v>
      </c>
      <c r="H53" t="s">
        <v>2339</v>
      </c>
      <c r="I53" s="6" t="s">
        <v>2340</v>
      </c>
      <c r="J53" t="s">
        <v>1891</v>
      </c>
    </row>
    <row r="54" customFormat="1" spans="1:10">
      <c r="A54" s="8">
        <v>53</v>
      </c>
      <c r="B54" s="9" t="s">
        <v>4517</v>
      </c>
      <c r="C54" s="21" t="s">
        <v>4518</v>
      </c>
      <c r="D54" s="7" t="s">
        <v>4519</v>
      </c>
      <c r="E54" t="s">
        <v>4520</v>
      </c>
      <c r="F54" t="s">
        <v>26</v>
      </c>
      <c r="G54" s="6">
        <v>3</v>
      </c>
      <c r="H54" t="s">
        <v>4521</v>
      </c>
      <c r="I54" s="6" t="s">
        <v>2340</v>
      </c>
      <c r="J54" t="s">
        <v>1891</v>
      </c>
    </row>
    <row r="55" customFormat="1" spans="1:10">
      <c r="A55" s="8">
        <v>54</v>
      </c>
      <c r="B55" s="9" t="s">
        <v>1913</v>
      </c>
      <c r="C55" t="s">
        <v>1914</v>
      </c>
      <c r="D55" s="7" t="s">
        <v>1916</v>
      </c>
      <c r="E55" t="s">
        <v>1917</v>
      </c>
      <c r="F55" t="s">
        <v>26</v>
      </c>
      <c r="G55" s="6">
        <v>3</v>
      </c>
      <c r="H55" t="s">
        <v>1918</v>
      </c>
      <c r="I55" s="6" t="s">
        <v>1455</v>
      </c>
      <c r="J55" t="s">
        <v>29</v>
      </c>
    </row>
    <row r="56" customFormat="1" spans="1:10">
      <c r="A56" s="8">
        <v>55</v>
      </c>
      <c r="B56" s="9" t="s">
        <v>1922</v>
      </c>
      <c r="C56" t="s">
        <v>1923</v>
      </c>
      <c r="D56" s="7" t="s">
        <v>1924</v>
      </c>
      <c r="E56" t="s">
        <v>1925</v>
      </c>
      <c r="F56" t="s">
        <v>26</v>
      </c>
      <c r="G56" s="6">
        <v>3</v>
      </c>
      <c r="H56" t="s">
        <v>1926</v>
      </c>
      <c r="I56" s="6" t="s">
        <v>1455</v>
      </c>
      <c r="J56" t="s">
        <v>29</v>
      </c>
    </row>
    <row r="57" customFormat="1" spans="1:10">
      <c r="A57" s="8">
        <v>56</v>
      </c>
      <c r="B57" s="9" t="s">
        <v>1927</v>
      </c>
      <c r="C57" t="s">
        <v>1928</v>
      </c>
      <c r="D57" s="7" t="s">
        <v>1930</v>
      </c>
      <c r="E57" t="s">
        <v>1931</v>
      </c>
      <c r="F57" t="s">
        <v>26</v>
      </c>
      <c r="G57" s="6">
        <v>4</v>
      </c>
      <c r="H57" t="s">
        <v>1932</v>
      </c>
      <c r="I57" s="6" t="s">
        <v>1547</v>
      </c>
      <c r="J57" t="s">
        <v>29</v>
      </c>
    </row>
    <row r="58" customFormat="1" spans="1:10">
      <c r="A58" s="8">
        <v>57</v>
      </c>
      <c r="B58" s="9" t="s">
        <v>1936</v>
      </c>
      <c r="C58" t="s">
        <v>1937</v>
      </c>
      <c r="D58" s="7" t="s">
        <v>1938</v>
      </c>
      <c r="E58" t="s">
        <v>1939</v>
      </c>
      <c r="F58" t="s">
        <v>26</v>
      </c>
      <c r="G58" s="6">
        <v>4</v>
      </c>
      <c r="H58" t="s">
        <v>1940</v>
      </c>
      <c r="I58" s="6" t="s">
        <v>1565</v>
      </c>
      <c r="J58" t="s">
        <v>29</v>
      </c>
    </row>
    <row r="59" s="22" customFormat="1" spans="1:10">
      <c r="A59" s="26">
        <v>58</v>
      </c>
      <c r="B59" s="27" t="s">
        <v>1941</v>
      </c>
      <c r="C59" s="22" t="s">
        <v>1942</v>
      </c>
      <c r="D59" s="32" t="s">
        <v>1943</v>
      </c>
      <c r="E59" s="22" t="s">
        <v>1944</v>
      </c>
      <c r="F59" s="22" t="s">
        <v>1655</v>
      </c>
      <c r="G59" s="33">
        <v>2</v>
      </c>
      <c r="H59" s="22" t="s">
        <v>1833</v>
      </c>
      <c r="I59" s="33" t="s">
        <v>1945</v>
      </c>
      <c r="J59" s="22" t="s">
        <v>1898</v>
      </c>
    </row>
    <row r="60" customFormat="1" spans="1:10">
      <c r="A60" s="8">
        <v>59</v>
      </c>
      <c r="B60" s="9" t="s">
        <v>1946</v>
      </c>
      <c r="C60" t="s">
        <v>1947</v>
      </c>
      <c r="D60" s="7" t="s">
        <v>1949</v>
      </c>
      <c r="E60" t="s">
        <v>1950</v>
      </c>
      <c r="F60" t="s">
        <v>26</v>
      </c>
      <c r="G60" s="6">
        <v>4</v>
      </c>
      <c r="H60" t="s">
        <v>1951</v>
      </c>
      <c r="I60" s="6" t="s">
        <v>1612</v>
      </c>
      <c r="J60" t="s">
        <v>29</v>
      </c>
    </row>
    <row r="61" s="22" customFormat="1" spans="1:10">
      <c r="A61" s="26">
        <v>60</v>
      </c>
      <c r="B61" s="27" t="s">
        <v>1955</v>
      </c>
      <c r="C61" s="22" t="s">
        <v>1956</v>
      </c>
      <c r="D61" s="32" t="s">
        <v>1957</v>
      </c>
      <c r="E61" s="22">
        <v>8435795</v>
      </c>
      <c r="F61" s="22" t="s">
        <v>1655</v>
      </c>
      <c r="G61" s="33"/>
      <c r="I61" s="33" t="s">
        <v>1958</v>
      </c>
      <c r="J61" s="22" t="s">
        <v>29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2:V350"/>
  <sheetViews>
    <sheetView topLeftCell="A97" workbookViewId="0">
      <selection activeCell="D17" sqref="D17"/>
    </sheetView>
  </sheetViews>
  <sheetFormatPr defaultColWidth="9.14285714285714" defaultRowHeight="15"/>
  <cols>
    <col min="1" max="1" width="4.71428571428571" customWidth="1"/>
    <col min="2" max="2" width="14.7142857142857" customWidth="1"/>
    <col min="3" max="3" width="15.5714285714286" customWidth="1"/>
    <col min="4" max="4" width="44.7142857142857" customWidth="1"/>
    <col min="5" max="5" width="87.4285714285714" customWidth="1"/>
    <col min="6" max="6" width="43.1428571428571" style="1" customWidth="1"/>
    <col min="7" max="7" width="20.8571428571429" customWidth="1"/>
    <col min="8" max="8" width="7.57142857142857" customWidth="1"/>
    <col min="9" max="9" width="82.2857142857143" customWidth="1"/>
    <col min="10" max="10" width="16.7142857142857" customWidth="1"/>
    <col min="11" max="11" width="27" customWidth="1"/>
    <col min="12" max="12" width="9.14285714285714" hidden="1" customWidth="1"/>
    <col min="13" max="13" width="9.14285714285714" style="2" hidden="1" customWidth="1"/>
    <col min="14" max="20" width="9.14285714285714" hidden="1" customWidth="1"/>
    <col min="21" max="21" width="3.85714285714286" hidden="1" customWidth="1"/>
    <col min="22" max="22" width="87.7142857142857" hidden="1" customWidth="1"/>
  </cols>
  <sheetData>
    <row r="2" ht="15.75" spans="1:22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7" t="s">
        <v>11</v>
      </c>
      <c r="M2" s="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</row>
    <row r="3" spans="1:22">
      <c r="A3" s="6">
        <v>1</v>
      </c>
      <c r="B3" s="6" t="s">
        <v>2169</v>
      </c>
      <c r="C3" t="s">
        <v>2170</v>
      </c>
      <c r="D3" t="s">
        <v>2171</v>
      </c>
      <c r="E3" s="7" t="s">
        <v>2171</v>
      </c>
      <c r="G3" t="s">
        <v>26</v>
      </c>
      <c r="H3" s="6">
        <v>7</v>
      </c>
      <c r="I3" t="s">
        <v>183</v>
      </c>
      <c r="J3" s="6" t="s">
        <v>2007</v>
      </c>
      <c r="K3" t="s">
        <v>29</v>
      </c>
      <c r="M3"/>
      <c r="V3" t="str">
        <f t="shared" ref="V3:V66" si="0">E3</f>
        <v>Jl. Tambak Segaran No. 70 Surabaya</v>
      </c>
    </row>
    <row r="4" spans="1:22">
      <c r="A4" s="6">
        <v>2</v>
      </c>
      <c r="B4" s="6" t="s">
        <v>2003</v>
      </c>
      <c r="C4" t="s">
        <v>2004</v>
      </c>
      <c r="D4" t="s">
        <v>2005</v>
      </c>
      <c r="E4" s="7" t="s">
        <v>2005</v>
      </c>
      <c r="G4" t="s">
        <v>26</v>
      </c>
      <c r="H4" s="6">
        <v>7</v>
      </c>
      <c r="I4" t="s">
        <v>2006</v>
      </c>
      <c r="J4" s="6" t="s">
        <v>2007</v>
      </c>
      <c r="K4" t="s">
        <v>29</v>
      </c>
      <c r="M4"/>
      <c r="V4" t="str">
        <f t="shared" si="0"/>
        <v>RD.PDAM Ngagel Tirto 26A Surabaya</v>
      </c>
    </row>
    <row r="5" spans="1:22">
      <c r="A5" s="6">
        <v>3</v>
      </c>
      <c r="B5" s="6" t="s">
        <v>2037</v>
      </c>
      <c r="C5" t="s">
        <v>2038</v>
      </c>
      <c r="D5" t="s">
        <v>2039</v>
      </c>
      <c r="E5" s="7" t="s">
        <v>2039</v>
      </c>
      <c r="F5" s="1" t="s">
        <v>2040</v>
      </c>
      <c r="G5" t="s">
        <v>26</v>
      </c>
      <c r="H5" s="6">
        <v>7</v>
      </c>
      <c r="I5" t="s">
        <v>2041</v>
      </c>
      <c r="J5" s="6" t="s">
        <v>2007</v>
      </c>
      <c r="K5" t="s">
        <v>29</v>
      </c>
      <c r="M5"/>
      <c r="V5" t="str">
        <f t="shared" si="0"/>
        <v>Dharmawangsa Punden 11 Surabaya</v>
      </c>
    </row>
    <row r="6" spans="1:22">
      <c r="A6" s="6">
        <v>4</v>
      </c>
      <c r="B6" s="6" t="s">
        <v>2194</v>
      </c>
      <c r="C6" t="s">
        <v>2195</v>
      </c>
      <c r="D6" t="s">
        <v>2196</v>
      </c>
      <c r="E6" s="7" t="s">
        <v>2196</v>
      </c>
      <c r="F6" s="1">
        <v>7911839</v>
      </c>
      <c r="G6" t="s">
        <v>26</v>
      </c>
      <c r="H6" s="6">
        <v>7</v>
      </c>
      <c r="I6" t="s">
        <v>131</v>
      </c>
      <c r="J6" s="6" t="s">
        <v>2007</v>
      </c>
      <c r="K6" t="s">
        <v>29</v>
      </c>
      <c r="M6"/>
      <c r="V6" t="str">
        <f t="shared" si="0"/>
        <v>Laban Kulon RT 16 RW 1 Menganti Gresik</v>
      </c>
    </row>
    <row r="7" spans="1:22">
      <c r="A7" s="6">
        <v>5</v>
      </c>
      <c r="B7" s="6" t="s">
        <v>2062</v>
      </c>
      <c r="C7" t="s">
        <v>2063</v>
      </c>
      <c r="D7" t="s">
        <v>3035</v>
      </c>
      <c r="E7" s="7" t="s">
        <v>3035</v>
      </c>
      <c r="F7" s="1" t="s">
        <v>2066</v>
      </c>
      <c r="G7" t="s">
        <v>26</v>
      </c>
      <c r="H7" s="6">
        <v>6</v>
      </c>
      <c r="I7" t="s">
        <v>2067</v>
      </c>
      <c r="J7" s="6" t="s">
        <v>2007</v>
      </c>
      <c r="K7" t="s">
        <v>29</v>
      </c>
      <c r="M7"/>
      <c r="V7" t="str">
        <f t="shared" si="0"/>
        <v>TENGGER KANDANGAN VII / 55 - F/31 SBY</v>
      </c>
    </row>
    <row r="8" spans="1:22">
      <c r="A8" s="6">
        <v>6</v>
      </c>
      <c r="B8" s="6" t="s">
        <v>2183</v>
      </c>
      <c r="C8" t="s">
        <v>155</v>
      </c>
      <c r="D8" t="s">
        <v>2184</v>
      </c>
      <c r="E8" s="7" t="s">
        <v>2184</v>
      </c>
      <c r="F8" s="1" t="s">
        <v>2185</v>
      </c>
      <c r="G8" t="s">
        <v>26</v>
      </c>
      <c r="H8" s="6">
        <v>7</v>
      </c>
      <c r="I8" t="s">
        <v>106</v>
      </c>
      <c r="J8" s="6" t="s">
        <v>2007</v>
      </c>
      <c r="K8" t="s">
        <v>29</v>
      </c>
      <c r="M8"/>
      <c r="V8" t="str">
        <f t="shared" si="0"/>
        <v>Penataan Kec. Winongan Pasuran</v>
      </c>
    </row>
    <row r="9" spans="1:22">
      <c r="A9" s="6">
        <v>7</v>
      </c>
      <c r="B9" s="6" t="s">
        <v>2031</v>
      </c>
      <c r="C9" t="s">
        <v>2032</v>
      </c>
      <c r="D9" t="s">
        <v>2033</v>
      </c>
      <c r="E9" s="7" t="s">
        <v>2033</v>
      </c>
      <c r="F9" s="1" t="s">
        <v>2034</v>
      </c>
      <c r="G9" t="s">
        <v>26</v>
      </c>
      <c r="H9" s="6">
        <v>5</v>
      </c>
      <c r="I9" t="s">
        <v>2035</v>
      </c>
      <c r="J9" s="6" t="s">
        <v>2036</v>
      </c>
      <c r="K9" t="s">
        <v>29</v>
      </c>
      <c r="M9"/>
      <c r="V9" t="str">
        <f t="shared" si="0"/>
        <v>Jl. Pagesangan Timur No. 60 Surabaya</v>
      </c>
    </row>
    <row r="10" spans="1:22">
      <c r="A10" s="6">
        <v>8</v>
      </c>
      <c r="B10" s="6" t="s">
        <v>2052</v>
      </c>
      <c r="C10" t="s">
        <v>2053</v>
      </c>
      <c r="D10" t="s">
        <v>2054</v>
      </c>
      <c r="E10" s="7" t="s">
        <v>2054</v>
      </c>
      <c r="G10" t="s">
        <v>26</v>
      </c>
      <c r="H10" s="6">
        <v>7</v>
      </c>
      <c r="I10" t="s">
        <v>2055</v>
      </c>
      <c r="J10" s="6" t="s">
        <v>2036</v>
      </c>
      <c r="K10" t="s">
        <v>29</v>
      </c>
      <c r="M10"/>
      <c r="V10" t="str">
        <f t="shared" si="0"/>
        <v>Jl. Kranggan V / 59 B Surabaya</v>
      </c>
    </row>
    <row r="11" spans="1:22">
      <c r="A11" s="6">
        <v>9</v>
      </c>
      <c r="B11" s="6" t="s">
        <v>2141</v>
      </c>
      <c r="C11" t="s">
        <v>2142</v>
      </c>
      <c r="D11" t="s">
        <v>2143</v>
      </c>
      <c r="E11" s="7" t="s">
        <v>2143</v>
      </c>
      <c r="F11" s="1" t="s">
        <v>2144</v>
      </c>
      <c r="G11" t="s">
        <v>26</v>
      </c>
      <c r="H11" s="6">
        <v>7</v>
      </c>
      <c r="I11" t="s">
        <v>2145</v>
      </c>
      <c r="J11" s="6" t="s">
        <v>2084</v>
      </c>
      <c r="K11" t="s">
        <v>29</v>
      </c>
      <c r="M11"/>
      <c r="V11" t="str">
        <f t="shared" si="0"/>
        <v>Dukuh Buran RT. V RW. I Babat Jerawat Pakal Surabaya</v>
      </c>
    </row>
    <row r="12" spans="1:22">
      <c r="A12" s="6">
        <v>10</v>
      </c>
      <c r="B12" s="6" t="s">
        <v>2146</v>
      </c>
      <c r="C12" t="s">
        <v>2147</v>
      </c>
      <c r="D12" t="s">
        <v>4197</v>
      </c>
      <c r="E12" s="7" t="s">
        <v>4197</v>
      </c>
      <c r="F12" s="1" t="s">
        <v>2149</v>
      </c>
      <c r="G12" t="s">
        <v>26</v>
      </c>
      <c r="H12" s="6">
        <v>7</v>
      </c>
      <c r="I12" t="s">
        <v>221</v>
      </c>
      <c r="J12" s="6" t="s">
        <v>2084</v>
      </c>
      <c r="K12" t="s">
        <v>29</v>
      </c>
      <c r="M12"/>
      <c r="V12" t="str">
        <f t="shared" si="0"/>
        <v>KALITENGAH SEL. RT02\RW.II TANGGULANGIN SDA</v>
      </c>
    </row>
    <row r="13" spans="1:22">
      <c r="A13" s="6">
        <v>11</v>
      </c>
      <c r="B13" s="6" t="s">
        <v>2080</v>
      </c>
      <c r="C13" t="s">
        <v>460</v>
      </c>
      <c r="D13" t="s">
        <v>3695</v>
      </c>
      <c r="E13" s="7" t="s">
        <v>3695</v>
      </c>
      <c r="F13" s="1" t="s">
        <v>2082</v>
      </c>
      <c r="G13" t="s">
        <v>26</v>
      </c>
      <c r="H13" s="6">
        <v>6</v>
      </c>
      <c r="I13" t="s">
        <v>2083</v>
      </c>
      <c r="J13" s="6" t="s">
        <v>2084</v>
      </c>
      <c r="K13" t="s">
        <v>29</v>
      </c>
      <c r="M13"/>
      <c r="V13" t="str">
        <f t="shared" si="0"/>
        <v>BRATANG I H / 23 SBY</v>
      </c>
    </row>
    <row r="14" spans="1:22">
      <c r="A14" s="6">
        <v>12</v>
      </c>
      <c r="B14" s="6" t="s">
        <v>2126</v>
      </c>
      <c r="C14" t="s">
        <v>2127</v>
      </c>
      <c r="D14" t="s">
        <v>2128</v>
      </c>
      <c r="E14" s="7" t="s">
        <v>2128</v>
      </c>
      <c r="F14" s="1" t="s">
        <v>2129</v>
      </c>
      <c r="G14" t="s">
        <v>26</v>
      </c>
      <c r="H14" s="6">
        <v>7</v>
      </c>
      <c r="I14" t="s">
        <v>183</v>
      </c>
      <c r="J14" s="6" t="s">
        <v>2084</v>
      </c>
      <c r="K14" t="s">
        <v>29</v>
      </c>
      <c r="M14"/>
      <c r="V14" t="str">
        <f t="shared" si="0"/>
        <v>Nginden III / 36 Surabaya</v>
      </c>
    </row>
    <row r="15" spans="1:22">
      <c r="A15" s="6">
        <v>13</v>
      </c>
      <c r="B15" s="6" t="s">
        <v>2122</v>
      </c>
      <c r="C15" t="s">
        <v>2123</v>
      </c>
      <c r="D15" t="s">
        <v>2124</v>
      </c>
      <c r="E15" s="7" t="s">
        <v>2124</v>
      </c>
      <c r="F15" s="1">
        <v>5026062</v>
      </c>
      <c r="G15" t="s">
        <v>26</v>
      </c>
      <c r="H15" s="6">
        <v>7</v>
      </c>
      <c r="I15" t="s">
        <v>2125</v>
      </c>
      <c r="J15" s="6" t="s">
        <v>2084</v>
      </c>
      <c r="K15" t="s">
        <v>29</v>
      </c>
      <c r="M15"/>
      <c r="V15" t="str">
        <f t="shared" si="0"/>
        <v>RD.PDAM Ngagel Tirto 45 C Surabaya</v>
      </c>
    </row>
    <row r="16" spans="1:22">
      <c r="A16" s="6">
        <v>14</v>
      </c>
      <c r="B16" s="6" t="s">
        <v>2217</v>
      </c>
      <c r="C16" t="s">
        <v>176</v>
      </c>
      <c r="D16" t="s">
        <v>2218</v>
      </c>
      <c r="E16" s="7" t="s">
        <v>2218</v>
      </c>
      <c r="F16" s="1" t="s">
        <v>2219</v>
      </c>
      <c r="G16" t="s">
        <v>26</v>
      </c>
      <c r="H16" s="6">
        <v>7</v>
      </c>
      <c r="I16" t="s">
        <v>2220</v>
      </c>
      <c r="J16" s="6" t="s">
        <v>2084</v>
      </c>
      <c r="K16" t="s">
        <v>29</v>
      </c>
      <c r="M16"/>
      <c r="V16" t="str">
        <f t="shared" si="0"/>
        <v>RD. PDAM Ngagel Tirto 38 A Surabaya</v>
      </c>
    </row>
    <row r="17" spans="1:22">
      <c r="A17" s="6">
        <v>15</v>
      </c>
      <c r="B17" s="6" t="s">
        <v>2201</v>
      </c>
      <c r="C17" t="s">
        <v>2202</v>
      </c>
      <c r="D17" t="s">
        <v>2203</v>
      </c>
      <c r="E17" s="7" t="s">
        <v>2203</v>
      </c>
      <c r="F17" s="1" t="s">
        <v>2204</v>
      </c>
      <c r="G17" t="s">
        <v>26</v>
      </c>
      <c r="H17" s="6">
        <v>7</v>
      </c>
      <c r="I17" t="s">
        <v>183</v>
      </c>
      <c r="J17" s="6" t="s">
        <v>2084</v>
      </c>
      <c r="K17" t="s">
        <v>29</v>
      </c>
      <c r="M17"/>
      <c r="V17" t="str">
        <f t="shared" si="0"/>
        <v>Putat Gede Barat II / 44 A Surabaya</v>
      </c>
    </row>
    <row r="18" spans="1:22">
      <c r="A18" s="6">
        <v>16</v>
      </c>
      <c r="B18" s="6" t="s">
        <v>2072</v>
      </c>
      <c r="C18" t="s">
        <v>2073</v>
      </c>
      <c r="D18" t="s">
        <v>2074</v>
      </c>
      <c r="E18" s="7" t="s">
        <v>2074</v>
      </c>
      <c r="F18" s="1" t="s">
        <v>2075</v>
      </c>
      <c r="G18" t="s">
        <v>26</v>
      </c>
      <c r="H18" s="6">
        <v>7</v>
      </c>
      <c r="I18" t="s">
        <v>142</v>
      </c>
      <c r="J18" s="6" t="s">
        <v>2018</v>
      </c>
      <c r="K18" t="s">
        <v>29</v>
      </c>
      <c r="M18"/>
      <c r="V18" t="str">
        <f t="shared" si="0"/>
        <v>Ds. Panumbuan Raci RT. 06 RW. 02 Bangil Pasuruan</v>
      </c>
    </row>
    <row r="19" spans="1:22">
      <c r="A19" s="6">
        <v>17</v>
      </c>
      <c r="B19" s="6" t="s">
        <v>2176</v>
      </c>
      <c r="C19" t="s">
        <v>2177</v>
      </c>
      <c r="D19" t="s">
        <v>2178</v>
      </c>
      <c r="E19" s="7" t="s">
        <v>2178</v>
      </c>
      <c r="F19" s="1" t="s">
        <v>2179</v>
      </c>
      <c r="G19" t="s">
        <v>26</v>
      </c>
      <c r="H19" s="6">
        <v>7</v>
      </c>
      <c r="I19" t="s">
        <v>2180</v>
      </c>
      <c r="J19" s="6" t="s">
        <v>2018</v>
      </c>
      <c r="K19" t="s">
        <v>29</v>
      </c>
      <c r="M19"/>
      <c r="V19" t="str">
        <f t="shared" si="0"/>
        <v>PANDUGO BLOK PL/34 Surabaya</v>
      </c>
    </row>
    <row r="20" spans="1:22">
      <c r="A20" s="6">
        <v>18</v>
      </c>
      <c r="B20" s="6" t="s">
        <v>2172</v>
      </c>
      <c r="C20" t="s">
        <v>2173</v>
      </c>
      <c r="D20" t="s">
        <v>2174</v>
      </c>
      <c r="E20" s="7" t="s">
        <v>2174</v>
      </c>
      <c r="F20" s="1" t="s">
        <v>2175</v>
      </c>
      <c r="G20" t="s">
        <v>26</v>
      </c>
      <c r="H20" s="6">
        <v>7</v>
      </c>
      <c r="I20" t="s">
        <v>183</v>
      </c>
      <c r="J20" s="6" t="s">
        <v>2018</v>
      </c>
      <c r="K20" t="s">
        <v>29</v>
      </c>
      <c r="M20"/>
      <c r="V20" t="str">
        <f t="shared" si="0"/>
        <v>Bendul Merisi 50 Surabaya</v>
      </c>
    </row>
    <row r="21" spans="1:22">
      <c r="A21" s="6">
        <v>19</v>
      </c>
      <c r="B21" s="6" t="s">
        <v>2117</v>
      </c>
      <c r="C21" t="s">
        <v>2118</v>
      </c>
      <c r="D21" t="s">
        <v>4202</v>
      </c>
      <c r="E21" s="7" t="s">
        <v>4202</v>
      </c>
      <c r="F21" s="1" t="s">
        <v>669</v>
      </c>
      <c r="G21" t="s">
        <v>26</v>
      </c>
      <c r="H21" s="6">
        <v>7</v>
      </c>
      <c r="I21" t="s">
        <v>2121</v>
      </c>
      <c r="J21" s="6" t="s">
        <v>2018</v>
      </c>
      <c r="K21" t="s">
        <v>29</v>
      </c>
      <c r="M21"/>
      <c r="V21" t="str">
        <f t="shared" si="0"/>
        <v>KARANGREJO VII/ 6 SBY</v>
      </c>
    </row>
    <row r="22" spans="1:22">
      <c r="A22" s="6">
        <v>20</v>
      </c>
      <c r="B22" s="6" t="s">
        <v>2113</v>
      </c>
      <c r="C22" t="s">
        <v>2114</v>
      </c>
      <c r="D22" t="s">
        <v>2115</v>
      </c>
      <c r="E22" s="7" t="s">
        <v>2115</v>
      </c>
      <c r="F22" s="1" t="s">
        <v>2116</v>
      </c>
      <c r="G22" t="s">
        <v>26</v>
      </c>
      <c r="H22" s="6">
        <v>7</v>
      </c>
      <c r="I22" t="s">
        <v>96</v>
      </c>
      <c r="J22" s="6" t="s">
        <v>2018</v>
      </c>
      <c r="K22" t="s">
        <v>29</v>
      </c>
      <c r="M22"/>
      <c r="V22" t="str">
        <f t="shared" si="0"/>
        <v>Jl. Simo Pomahan Baru Barat I / 12 Surabaya</v>
      </c>
    </row>
    <row r="23" spans="1:22">
      <c r="A23" s="6">
        <v>21</v>
      </c>
      <c r="B23" s="6" t="s">
        <v>2013</v>
      </c>
      <c r="C23" t="s">
        <v>2014</v>
      </c>
      <c r="D23" t="s">
        <v>2015</v>
      </c>
      <c r="E23" s="7" t="s">
        <v>2015</v>
      </c>
      <c r="F23" s="1" t="s">
        <v>2016</v>
      </c>
      <c r="G23" t="s">
        <v>26</v>
      </c>
      <c r="H23" s="6">
        <v>7</v>
      </c>
      <c r="I23" t="s">
        <v>2017</v>
      </c>
      <c r="J23" s="6" t="s">
        <v>2018</v>
      </c>
      <c r="K23" t="s">
        <v>29</v>
      </c>
      <c r="M23"/>
      <c r="V23" t="str">
        <f t="shared" si="0"/>
        <v>Pondok Maritim Indah DD/9 Surabaya</v>
      </c>
    </row>
    <row r="24" spans="1:22">
      <c r="A24" s="6">
        <v>22</v>
      </c>
      <c r="B24" s="6" t="s">
        <v>2109</v>
      </c>
      <c r="C24" t="s">
        <v>2110</v>
      </c>
      <c r="D24" t="s">
        <v>2111</v>
      </c>
      <c r="E24" s="7" t="s">
        <v>2111</v>
      </c>
      <c r="F24" s="1" t="s">
        <v>2112</v>
      </c>
      <c r="G24" t="s">
        <v>26</v>
      </c>
      <c r="H24" s="6">
        <v>7</v>
      </c>
      <c r="I24" t="s">
        <v>75</v>
      </c>
      <c r="J24" s="6" t="s">
        <v>2018</v>
      </c>
      <c r="K24" t="s">
        <v>29</v>
      </c>
      <c r="M24"/>
      <c r="V24" t="str">
        <f t="shared" si="0"/>
        <v>Jl. Dukuh Pakis III / 34 Surabaya</v>
      </c>
    </row>
    <row r="25" spans="1:22">
      <c r="A25" s="6">
        <v>23</v>
      </c>
      <c r="B25" s="6" t="s">
        <v>2096</v>
      </c>
      <c r="C25" t="s">
        <v>2097</v>
      </c>
      <c r="D25" t="s">
        <v>2872</v>
      </c>
      <c r="E25" s="7" t="s">
        <v>2872</v>
      </c>
      <c r="F25" s="1" t="s">
        <v>2099</v>
      </c>
      <c r="G25" t="s">
        <v>26</v>
      </c>
      <c r="H25" s="6">
        <v>6</v>
      </c>
      <c r="I25" t="s">
        <v>2100</v>
      </c>
      <c r="J25" s="6" t="s">
        <v>2018</v>
      </c>
      <c r="K25" t="s">
        <v>29</v>
      </c>
      <c r="M25"/>
      <c r="V25" t="str">
        <f t="shared" si="0"/>
        <v>MANUKAN LOR III D/17 SBY</v>
      </c>
    </row>
    <row r="26" spans="1:22">
      <c r="A26" s="6">
        <v>24</v>
      </c>
      <c r="B26" s="6" t="s">
        <v>1996</v>
      </c>
      <c r="C26" t="s">
        <v>1997</v>
      </c>
      <c r="D26" t="s">
        <v>1998</v>
      </c>
      <c r="E26" s="7" t="s">
        <v>1998</v>
      </c>
      <c r="F26" s="1">
        <v>5963948</v>
      </c>
      <c r="G26" t="s">
        <v>26</v>
      </c>
      <c r="H26" s="6">
        <v>7</v>
      </c>
      <c r="I26" t="s">
        <v>221</v>
      </c>
      <c r="J26" s="6" t="s">
        <v>1791</v>
      </c>
      <c r="K26" t="s">
        <v>29</v>
      </c>
      <c r="M26"/>
      <c r="V26" t="str">
        <f t="shared" si="0"/>
        <v>Mulyorejo Tengah 32 Surabaya</v>
      </c>
    </row>
    <row r="27" spans="1:22">
      <c r="A27" s="6">
        <v>25</v>
      </c>
      <c r="B27" s="6" t="s">
        <v>2236</v>
      </c>
      <c r="C27" t="s">
        <v>2237</v>
      </c>
      <c r="D27" t="s">
        <v>2238</v>
      </c>
      <c r="E27" s="7" t="s">
        <v>2238</v>
      </c>
      <c r="F27" s="1" t="s">
        <v>669</v>
      </c>
      <c r="G27" t="s">
        <v>26</v>
      </c>
      <c r="H27" s="6">
        <v>7</v>
      </c>
      <c r="I27" t="s">
        <v>2239</v>
      </c>
      <c r="J27" s="6" t="s">
        <v>1791</v>
      </c>
      <c r="K27" t="s">
        <v>29</v>
      </c>
      <c r="M27"/>
      <c r="V27" t="str">
        <f t="shared" si="0"/>
        <v>Jl. Rinjani 21 Pare Kediri</v>
      </c>
    </row>
    <row r="28" spans="1:22">
      <c r="A28" s="6">
        <v>26</v>
      </c>
      <c r="B28" s="6" t="s">
        <v>2232</v>
      </c>
      <c r="C28" t="s">
        <v>2233</v>
      </c>
      <c r="D28" t="s">
        <v>2234</v>
      </c>
      <c r="E28" s="7" t="s">
        <v>2234</v>
      </c>
      <c r="F28" s="1" t="s">
        <v>2235</v>
      </c>
      <c r="G28" t="s">
        <v>26</v>
      </c>
      <c r="H28" s="6">
        <v>7</v>
      </c>
      <c r="I28" t="s">
        <v>59</v>
      </c>
      <c r="J28" s="6" t="s">
        <v>1791</v>
      </c>
      <c r="K28" t="s">
        <v>29</v>
      </c>
      <c r="M28"/>
      <c r="V28" t="str">
        <f t="shared" si="0"/>
        <v>Nangka Kidul No. 34 Surabaya</v>
      </c>
    </row>
    <row r="29" spans="1:22">
      <c r="A29" s="6">
        <v>27</v>
      </c>
      <c r="B29" s="6" t="s">
        <v>1961</v>
      </c>
      <c r="C29" t="s">
        <v>1962</v>
      </c>
      <c r="D29" t="s">
        <v>1963</v>
      </c>
      <c r="E29" s="7" t="s">
        <v>1963</v>
      </c>
      <c r="F29" s="1" t="s">
        <v>1964</v>
      </c>
      <c r="G29" t="s">
        <v>26</v>
      </c>
      <c r="H29" s="6">
        <v>5</v>
      </c>
      <c r="I29" t="s">
        <v>1965</v>
      </c>
      <c r="J29" s="6" t="s">
        <v>1791</v>
      </c>
      <c r="K29" t="s">
        <v>29</v>
      </c>
      <c r="M29"/>
      <c r="V29" t="str">
        <f t="shared" si="0"/>
        <v>Jl. Bratang Perintis 20 Surabaya</v>
      </c>
    </row>
    <row r="30" spans="1:22">
      <c r="A30" s="6">
        <v>28</v>
      </c>
      <c r="B30" s="6" t="s">
        <v>2043</v>
      </c>
      <c r="C30" t="s">
        <v>2044</v>
      </c>
      <c r="D30" t="s">
        <v>2045</v>
      </c>
      <c r="E30" s="7" t="s">
        <v>2045</v>
      </c>
      <c r="F30" s="1">
        <v>8703569</v>
      </c>
      <c r="G30" t="s">
        <v>26</v>
      </c>
      <c r="H30" s="6">
        <v>5</v>
      </c>
      <c r="I30" t="s">
        <v>2046</v>
      </c>
      <c r="J30" s="6" t="s">
        <v>1791</v>
      </c>
      <c r="K30" t="s">
        <v>29</v>
      </c>
      <c r="M30"/>
      <c r="V30" t="str">
        <f t="shared" si="0"/>
        <v>Jl. Rungkut Asri Timur VIII / 9 Surabaya</v>
      </c>
    </row>
    <row r="31" spans="1:22">
      <c r="A31" s="6">
        <v>29</v>
      </c>
      <c r="B31" s="6" t="s">
        <v>2224</v>
      </c>
      <c r="C31" t="s">
        <v>2225</v>
      </c>
      <c r="D31" t="s">
        <v>2226</v>
      </c>
      <c r="E31" s="7" t="s">
        <v>2226</v>
      </c>
      <c r="F31" s="1" t="s">
        <v>669</v>
      </c>
      <c r="G31" t="s">
        <v>26</v>
      </c>
      <c r="H31" s="6">
        <v>7</v>
      </c>
      <c r="I31" t="s">
        <v>2227</v>
      </c>
      <c r="J31" s="6" t="s">
        <v>2030</v>
      </c>
      <c r="K31" t="s">
        <v>29</v>
      </c>
      <c r="M31"/>
      <c r="V31" t="str">
        <f t="shared" si="0"/>
        <v>Jemur Wonosari III / 16 Surabaya</v>
      </c>
    </row>
    <row r="32" spans="1:22">
      <c r="A32" s="6">
        <v>30</v>
      </c>
      <c r="B32" s="6" t="s">
        <v>2101</v>
      </c>
      <c r="C32" t="s">
        <v>2102</v>
      </c>
      <c r="D32" t="s">
        <v>2103</v>
      </c>
      <c r="E32" s="7" t="s">
        <v>2103</v>
      </c>
      <c r="G32" t="s">
        <v>26</v>
      </c>
      <c r="H32" s="6">
        <v>7</v>
      </c>
      <c r="I32" t="s">
        <v>64</v>
      </c>
      <c r="J32" s="6" t="s">
        <v>2030</v>
      </c>
      <c r="K32" t="s">
        <v>29</v>
      </c>
      <c r="M32"/>
      <c r="V32" t="str">
        <f t="shared" si="0"/>
        <v>Jl. Ksatrian Gg. Teratai 19 Karang Pilang Surabaya</v>
      </c>
    </row>
    <row r="33" spans="1:22">
      <c r="A33" s="6">
        <v>31</v>
      </c>
      <c r="B33" s="6" t="s">
        <v>2025</v>
      </c>
      <c r="C33" t="s">
        <v>2026</v>
      </c>
      <c r="D33" t="s">
        <v>3504</v>
      </c>
      <c r="E33" s="7" t="s">
        <v>3504</v>
      </c>
      <c r="F33" s="1" t="s">
        <v>2028</v>
      </c>
      <c r="G33" t="s">
        <v>26</v>
      </c>
      <c r="H33" s="6">
        <v>6</v>
      </c>
      <c r="I33" t="s">
        <v>2029</v>
      </c>
      <c r="J33" s="6" t="s">
        <v>2030</v>
      </c>
      <c r="K33" t="s">
        <v>29</v>
      </c>
      <c r="M33"/>
      <c r="V33" t="str">
        <f t="shared" si="0"/>
        <v>RUNGKUT KIDUL GG MAKAM 16 SBY</v>
      </c>
    </row>
    <row r="34" spans="1:22">
      <c r="A34" s="6">
        <v>32</v>
      </c>
      <c r="B34" s="6" t="s">
        <v>2245</v>
      </c>
      <c r="C34" t="s">
        <v>2246</v>
      </c>
      <c r="D34" t="s">
        <v>2247</v>
      </c>
      <c r="E34" s="7" t="s">
        <v>2247</v>
      </c>
      <c r="F34" s="1" t="s">
        <v>669</v>
      </c>
      <c r="G34" t="s">
        <v>26</v>
      </c>
      <c r="H34" s="6">
        <v>7</v>
      </c>
      <c r="I34" t="s">
        <v>34</v>
      </c>
      <c r="J34" s="6" t="s">
        <v>2030</v>
      </c>
      <c r="K34" t="s">
        <v>29</v>
      </c>
      <c r="M34"/>
      <c r="V34" t="str">
        <f t="shared" si="0"/>
        <v>Pacar Kembang VE / 15 A Surabaya</v>
      </c>
    </row>
    <row r="35" spans="1:22">
      <c r="A35" s="6">
        <v>33</v>
      </c>
      <c r="B35" s="6" t="s">
        <v>2190</v>
      </c>
      <c r="C35" t="s">
        <v>2191</v>
      </c>
      <c r="D35" t="s">
        <v>2192</v>
      </c>
      <c r="E35" s="7" t="s">
        <v>2192</v>
      </c>
      <c r="G35" t="s">
        <v>26</v>
      </c>
      <c r="H35" s="6">
        <v>5</v>
      </c>
      <c r="I35" t="s">
        <v>2193</v>
      </c>
      <c r="J35" s="6" t="s">
        <v>2030</v>
      </c>
      <c r="K35" t="s">
        <v>29</v>
      </c>
      <c r="M35"/>
      <c r="V35" t="str">
        <f t="shared" si="0"/>
        <v>Kedungsroko VI / 28 Surabaya</v>
      </c>
    </row>
    <row r="36" spans="1:22">
      <c r="A36" s="6">
        <v>34</v>
      </c>
      <c r="B36" s="6" t="s">
        <v>2158</v>
      </c>
      <c r="C36" t="s">
        <v>2159</v>
      </c>
      <c r="D36" t="s">
        <v>2160</v>
      </c>
      <c r="E36" s="7" t="s">
        <v>2160</v>
      </c>
      <c r="F36" s="1" t="s">
        <v>2161</v>
      </c>
      <c r="G36" t="s">
        <v>26</v>
      </c>
      <c r="H36" s="6">
        <v>7</v>
      </c>
      <c r="I36" t="s">
        <v>75</v>
      </c>
      <c r="J36" s="6" t="s">
        <v>1796</v>
      </c>
      <c r="K36" t="s">
        <v>29</v>
      </c>
      <c r="M36"/>
      <c r="V36" t="str">
        <f t="shared" si="0"/>
        <v>RD. PDAM Ngagel Tirto No. 12 A Surabaya</v>
      </c>
    </row>
    <row r="37" spans="1:22">
      <c r="A37" s="6">
        <v>35</v>
      </c>
      <c r="B37" s="6" t="s">
        <v>2089</v>
      </c>
      <c r="C37" t="s">
        <v>2090</v>
      </c>
      <c r="D37" t="s">
        <v>2091</v>
      </c>
      <c r="E37" s="7" t="s">
        <v>2091</v>
      </c>
      <c r="F37" s="1" t="s">
        <v>2092</v>
      </c>
      <c r="G37" t="s">
        <v>26</v>
      </c>
      <c r="H37" s="6">
        <v>7</v>
      </c>
      <c r="I37" t="s">
        <v>2093</v>
      </c>
      <c r="J37" s="6" t="s">
        <v>1796</v>
      </c>
      <c r="K37" t="s">
        <v>29</v>
      </c>
      <c r="M37"/>
      <c r="V37" t="str">
        <f t="shared" si="0"/>
        <v>Jl. Rungkut Asri Timur VII/30 Surabaya</v>
      </c>
    </row>
    <row r="38" spans="1:22">
      <c r="A38" s="6">
        <v>36</v>
      </c>
      <c r="B38" s="6" t="s">
        <v>2136</v>
      </c>
      <c r="C38" t="s">
        <v>2137</v>
      </c>
      <c r="D38" t="s">
        <v>4131</v>
      </c>
      <c r="E38" s="7" t="s">
        <v>4131</v>
      </c>
      <c r="F38" s="1" t="s">
        <v>2140</v>
      </c>
      <c r="G38" t="s">
        <v>26</v>
      </c>
      <c r="H38" s="6">
        <v>7</v>
      </c>
      <c r="I38" t="s">
        <v>70</v>
      </c>
      <c r="J38" s="6" t="s">
        <v>1796</v>
      </c>
      <c r="K38" t="s">
        <v>29</v>
      </c>
      <c r="M38"/>
      <c r="V38" t="str">
        <f t="shared" si="0"/>
        <v>Kupang Praupan II/32 A SBY</v>
      </c>
    </row>
    <row r="39" spans="1:22">
      <c r="A39" s="6">
        <v>37</v>
      </c>
      <c r="B39" s="6" t="s">
        <v>2162</v>
      </c>
      <c r="C39" t="s">
        <v>2163</v>
      </c>
      <c r="D39" t="s">
        <v>2164</v>
      </c>
      <c r="E39" s="7" t="s">
        <v>2164</v>
      </c>
      <c r="F39" s="1" t="s">
        <v>2165</v>
      </c>
      <c r="G39" t="s">
        <v>26</v>
      </c>
      <c r="H39" s="6">
        <v>6</v>
      </c>
      <c r="I39" t="s">
        <v>2166</v>
      </c>
      <c r="J39" s="6" t="s">
        <v>1796</v>
      </c>
      <c r="K39" t="s">
        <v>29</v>
      </c>
      <c r="M39"/>
      <c r="V39" t="str">
        <f t="shared" si="0"/>
        <v>Kedinding Lor Gg. Mawar No. 18 Surabaya</v>
      </c>
    </row>
    <row r="40" spans="1:22">
      <c r="A40" s="6">
        <v>38</v>
      </c>
      <c r="B40" s="6" t="s">
        <v>2076</v>
      </c>
      <c r="C40" t="s">
        <v>2077</v>
      </c>
      <c r="D40" t="s">
        <v>2078</v>
      </c>
      <c r="E40" s="7" t="s">
        <v>2078</v>
      </c>
      <c r="F40" s="1">
        <v>70393887</v>
      </c>
      <c r="G40" t="s">
        <v>26</v>
      </c>
      <c r="H40" s="6">
        <v>6</v>
      </c>
      <c r="I40" t="s">
        <v>2079</v>
      </c>
      <c r="J40" s="6" t="s">
        <v>1796</v>
      </c>
      <c r="K40" t="s">
        <v>29</v>
      </c>
      <c r="M40"/>
      <c r="V40" t="str">
        <f t="shared" si="0"/>
        <v>Pogot 3 / 49 Surabaya</v>
      </c>
    </row>
    <row r="41" spans="1:22">
      <c r="A41" s="6">
        <v>39</v>
      </c>
      <c r="B41" s="6" t="s">
        <v>1966</v>
      </c>
      <c r="C41" t="s">
        <v>1967</v>
      </c>
      <c r="D41" t="s">
        <v>1969</v>
      </c>
      <c r="E41" s="7" t="s">
        <v>1969</v>
      </c>
      <c r="G41" t="s">
        <v>26</v>
      </c>
      <c r="H41" s="6">
        <v>7</v>
      </c>
      <c r="I41" t="s">
        <v>1970</v>
      </c>
      <c r="J41" s="6" t="s">
        <v>1796</v>
      </c>
      <c r="K41" t="s">
        <v>29</v>
      </c>
      <c r="M41"/>
      <c r="V41" t="str">
        <f t="shared" si="0"/>
        <v>Jl Mangga 87 Wage, Taman, Sidoarjo ; JL KETINTANG MADYA Surabaya</v>
      </c>
    </row>
    <row r="42" spans="1:22">
      <c r="A42" s="6">
        <v>40</v>
      </c>
      <c r="B42" s="6" t="s">
        <v>2210</v>
      </c>
      <c r="C42" t="s">
        <v>2211</v>
      </c>
      <c r="D42" t="s">
        <v>4321</v>
      </c>
      <c r="E42" s="7" t="s">
        <v>4321</v>
      </c>
      <c r="F42" s="1" t="s">
        <v>2213</v>
      </c>
      <c r="G42" t="s">
        <v>26</v>
      </c>
      <c r="H42" s="6">
        <v>7</v>
      </c>
      <c r="I42" t="s">
        <v>183</v>
      </c>
      <c r="J42" s="6" t="s">
        <v>1801</v>
      </c>
      <c r="K42" t="s">
        <v>29</v>
      </c>
      <c r="M42"/>
      <c r="V42" t="str">
        <f t="shared" si="0"/>
        <v>KEDINDING TENGAH BARU V/23 SBY</v>
      </c>
    </row>
    <row r="43" spans="1:22">
      <c r="A43" s="6">
        <v>41</v>
      </c>
      <c r="B43" s="6" t="s">
        <v>2047</v>
      </c>
      <c r="C43" t="s">
        <v>2048</v>
      </c>
      <c r="D43" t="s">
        <v>2049</v>
      </c>
      <c r="E43" s="7" t="s">
        <v>2049</v>
      </c>
      <c r="F43" s="1" t="s">
        <v>2050</v>
      </c>
      <c r="G43" t="s">
        <v>26</v>
      </c>
      <c r="H43" s="6">
        <v>7</v>
      </c>
      <c r="I43" t="s">
        <v>2051</v>
      </c>
      <c r="J43" s="6" t="s">
        <v>1801</v>
      </c>
      <c r="K43" t="s">
        <v>29</v>
      </c>
      <c r="M43"/>
      <c r="V43" t="str">
        <f t="shared" si="0"/>
        <v>GARUDA IX/12 REWIN WARU Sidoarjo</v>
      </c>
    </row>
    <row r="44" spans="1:22">
      <c r="A44" s="6">
        <v>42</v>
      </c>
      <c r="B44" s="6" t="s">
        <v>1971</v>
      </c>
      <c r="C44" t="s">
        <v>1972</v>
      </c>
      <c r="D44" t="s">
        <v>4452</v>
      </c>
      <c r="E44" s="7" t="s">
        <v>4452</v>
      </c>
      <c r="F44" s="1" t="s">
        <v>1974</v>
      </c>
      <c r="G44" t="s">
        <v>26</v>
      </c>
      <c r="H44" s="6">
        <v>7</v>
      </c>
      <c r="I44" t="s">
        <v>221</v>
      </c>
      <c r="J44" s="6" t="s">
        <v>1807</v>
      </c>
      <c r="K44" t="s">
        <v>29</v>
      </c>
      <c r="M44"/>
      <c r="V44" t="str">
        <f t="shared" si="0"/>
        <v>PAGESANGAN IV/92 SBY</v>
      </c>
    </row>
    <row r="45" spans="1:22">
      <c r="A45" s="6">
        <v>43</v>
      </c>
      <c r="B45" s="6" t="s">
        <v>1985</v>
      </c>
      <c r="C45" t="s">
        <v>1986</v>
      </c>
      <c r="D45" t="s">
        <v>1987</v>
      </c>
      <c r="E45" s="7" t="s">
        <v>1987</v>
      </c>
      <c r="F45" s="1" t="s">
        <v>1988</v>
      </c>
      <c r="G45" t="s">
        <v>26</v>
      </c>
      <c r="H45" s="6">
        <v>7</v>
      </c>
      <c r="I45" t="s">
        <v>116</v>
      </c>
      <c r="J45" s="6" t="s">
        <v>1807</v>
      </c>
      <c r="K45" t="s">
        <v>29</v>
      </c>
      <c r="M45"/>
      <c r="V45" t="str">
        <f t="shared" si="0"/>
        <v>Gubeng Jaya II / 1 Surabaya</v>
      </c>
    </row>
    <row r="46" spans="1:22">
      <c r="A46" s="6">
        <v>44</v>
      </c>
      <c r="B46" s="6" t="s">
        <v>2105</v>
      </c>
      <c r="C46" t="s">
        <v>479</v>
      </c>
      <c r="D46" t="s">
        <v>4004</v>
      </c>
      <c r="E46" s="7" t="s">
        <v>4004</v>
      </c>
      <c r="F46" s="1" t="s">
        <v>2107</v>
      </c>
      <c r="G46" t="s">
        <v>26</v>
      </c>
      <c r="H46" s="6">
        <v>7</v>
      </c>
      <c r="I46" t="s">
        <v>80</v>
      </c>
      <c r="J46" s="6" t="s">
        <v>1807</v>
      </c>
      <c r="K46" t="s">
        <v>29</v>
      </c>
      <c r="M46"/>
      <c r="V46" t="str">
        <f t="shared" si="0"/>
        <v>Jl. Bratang I/1 SBY</v>
      </c>
    </row>
    <row r="47" spans="1:22">
      <c r="A47" s="6">
        <v>45</v>
      </c>
      <c r="B47" s="6" t="s">
        <v>2240</v>
      </c>
      <c r="C47" t="s">
        <v>2241</v>
      </c>
      <c r="D47" t="s">
        <v>3978</v>
      </c>
      <c r="E47" s="7" t="s">
        <v>3978</v>
      </c>
      <c r="F47" s="1" t="s">
        <v>2243</v>
      </c>
      <c r="G47" t="s">
        <v>26</v>
      </c>
      <c r="H47" s="6">
        <v>7</v>
      </c>
      <c r="I47" t="s">
        <v>2244</v>
      </c>
      <c r="J47" s="6" t="s">
        <v>1807</v>
      </c>
      <c r="K47" t="s">
        <v>29</v>
      </c>
      <c r="M47"/>
      <c r="V47" t="str">
        <f t="shared" si="0"/>
        <v>Sedati Agung RT5 / RW II SDA</v>
      </c>
    </row>
    <row r="48" spans="1:22">
      <c r="A48" s="6">
        <v>46</v>
      </c>
      <c r="B48" s="6" t="s">
        <v>2214</v>
      </c>
      <c r="C48" t="s">
        <v>390</v>
      </c>
      <c r="D48" t="s">
        <v>2215</v>
      </c>
      <c r="E48" s="7" t="s">
        <v>2215</v>
      </c>
      <c r="F48" s="1" t="s">
        <v>2216</v>
      </c>
      <c r="G48" t="s">
        <v>26</v>
      </c>
      <c r="H48" s="6">
        <v>7</v>
      </c>
      <c r="I48" t="s">
        <v>116</v>
      </c>
      <c r="J48" s="6" t="s">
        <v>1807</v>
      </c>
      <c r="K48" t="s">
        <v>29</v>
      </c>
      <c r="M48"/>
      <c r="V48" t="str">
        <f t="shared" si="0"/>
        <v>Laban Kulon Menganti Gresik</v>
      </c>
    </row>
    <row r="49" spans="1:22">
      <c r="A49" s="6">
        <v>47</v>
      </c>
      <c r="B49" s="6" t="s">
        <v>2205</v>
      </c>
      <c r="C49" t="s">
        <v>2206</v>
      </c>
      <c r="D49" t="s">
        <v>2207</v>
      </c>
      <c r="E49" s="7" t="s">
        <v>2207</v>
      </c>
      <c r="F49" s="1" t="s">
        <v>2208</v>
      </c>
      <c r="G49" t="s">
        <v>26</v>
      </c>
      <c r="H49" s="6">
        <v>7</v>
      </c>
      <c r="I49" t="s">
        <v>2209</v>
      </c>
      <c r="J49" s="6" t="s">
        <v>1807</v>
      </c>
      <c r="K49" t="s">
        <v>29</v>
      </c>
      <c r="M49"/>
      <c r="V49" t="str">
        <f t="shared" si="0"/>
        <v>RD.PDAM Ngagel Tirto 22A Surabaya</v>
      </c>
    </row>
    <row r="50" spans="1:22">
      <c r="A50" s="6">
        <v>48</v>
      </c>
      <c r="B50" s="6" t="s">
        <v>2186</v>
      </c>
      <c r="C50" t="s">
        <v>2187</v>
      </c>
      <c r="D50" t="s">
        <v>2188</v>
      </c>
      <c r="E50" s="7" t="s">
        <v>2188</v>
      </c>
      <c r="F50" s="1" t="s">
        <v>2189</v>
      </c>
      <c r="G50" t="s">
        <v>26</v>
      </c>
      <c r="H50" s="6">
        <v>7</v>
      </c>
      <c r="I50" t="s">
        <v>59</v>
      </c>
      <c r="J50" s="6" t="s">
        <v>1813</v>
      </c>
      <c r="K50" t="s">
        <v>29</v>
      </c>
      <c r="M50"/>
      <c r="V50" t="str">
        <f t="shared" si="0"/>
        <v>RD PDAM MASTRIP NO.56 A/9 Surabaya</v>
      </c>
    </row>
    <row r="51" spans="1:22">
      <c r="A51" s="6">
        <v>49</v>
      </c>
      <c r="B51" s="6" t="s">
        <v>2228</v>
      </c>
      <c r="C51" t="s">
        <v>2229</v>
      </c>
      <c r="D51" t="s">
        <v>2230</v>
      </c>
      <c r="E51" s="7" t="s">
        <v>2230</v>
      </c>
      <c r="F51" s="1" t="s">
        <v>2231</v>
      </c>
      <c r="G51" t="s">
        <v>26</v>
      </c>
      <c r="H51" s="6">
        <v>7</v>
      </c>
      <c r="I51" t="s">
        <v>2125</v>
      </c>
      <c r="J51" s="6" t="s">
        <v>1813</v>
      </c>
      <c r="K51" t="s">
        <v>29</v>
      </c>
      <c r="M51"/>
      <c r="V51" t="str">
        <f t="shared" si="0"/>
        <v>Wonorejo III / 87 A Surabaya</v>
      </c>
    </row>
    <row r="52" spans="1:22">
      <c r="A52" s="6">
        <v>50</v>
      </c>
      <c r="B52" s="6" t="s">
        <v>2068</v>
      </c>
      <c r="C52" t="s">
        <v>2069</v>
      </c>
      <c r="D52" t="s">
        <v>3854</v>
      </c>
      <c r="E52" s="7" t="s">
        <v>3854</v>
      </c>
      <c r="F52" s="1" t="s">
        <v>2071</v>
      </c>
      <c r="G52" t="s">
        <v>26</v>
      </c>
      <c r="H52" s="6">
        <v>7</v>
      </c>
      <c r="I52" t="s">
        <v>2051</v>
      </c>
      <c r="J52" s="6" t="s">
        <v>1813</v>
      </c>
      <c r="K52" t="s">
        <v>29</v>
      </c>
      <c r="M52"/>
      <c r="V52" t="str">
        <f t="shared" si="0"/>
        <v>JETIS BARU GG. LEBAR NO. 19 SBY</v>
      </c>
    </row>
    <row r="53" spans="1:22">
      <c r="A53" s="6">
        <v>51</v>
      </c>
      <c r="B53" s="6" t="s">
        <v>1999</v>
      </c>
      <c r="C53" t="s">
        <v>2000</v>
      </c>
      <c r="D53" t="s">
        <v>2001</v>
      </c>
      <c r="E53" s="7" t="s">
        <v>2001</v>
      </c>
      <c r="F53" s="1" t="s">
        <v>2002</v>
      </c>
      <c r="G53" t="s">
        <v>26</v>
      </c>
      <c r="H53" s="6">
        <v>7</v>
      </c>
      <c r="I53" t="s">
        <v>59</v>
      </c>
      <c r="J53" s="6" t="s">
        <v>1813</v>
      </c>
      <c r="K53" t="s">
        <v>29</v>
      </c>
      <c r="M53"/>
      <c r="V53" t="str">
        <f t="shared" si="0"/>
        <v>Babatan Gg. 3B / 56 Surabaya</v>
      </c>
    </row>
    <row r="54" spans="1:22">
      <c r="A54" s="6">
        <v>52</v>
      </c>
      <c r="B54" s="6" t="s">
        <v>2131</v>
      </c>
      <c r="C54" t="s">
        <v>2132</v>
      </c>
      <c r="D54" t="s">
        <v>2133</v>
      </c>
      <c r="E54" s="7" t="s">
        <v>2133</v>
      </c>
      <c r="F54" s="1" t="s">
        <v>2134</v>
      </c>
      <c r="G54" t="s">
        <v>26</v>
      </c>
      <c r="H54" s="6">
        <v>5</v>
      </c>
      <c r="I54" t="s">
        <v>2135</v>
      </c>
      <c r="J54" s="6" t="s">
        <v>1983</v>
      </c>
      <c r="K54" t="s">
        <v>29</v>
      </c>
      <c r="M54"/>
      <c r="V54" t="str">
        <f t="shared" si="0"/>
        <v>Ksatrian Baru 162 Surabaya</v>
      </c>
    </row>
    <row r="55" spans="1:22">
      <c r="A55" s="6">
        <v>53</v>
      </c>
      <c r="B55" s="6" t="s">
        <v>1978</v>
      </c>
      <c r="C55" t="s">
        <v>1979</v>
      </c>
      <c r="D55" t="s">
        <v>1980</v>
      </c>
      <c r="E55" s="7" t="s">
        <v>1980</v>
      </c>
      <c r="F55" s="1" t="s">
        <v>1981</v>
      </c>
      <c r="G55" t="s">
        <v>26</v>
      </c>
      <c r="H55" s="6">
        <v>5</v>
      </c>
      <c r="I55" t="s">
        <v>1982</v>
      </c>
      <c r="J55" s="6" t="s">
        <v>1983</v>
      </c>
      <c r="K55" t="s">
        <v>29</v>
      </c>
      <c r="M55"/>
      <c r="V55" t="str">
        <f t="shared" si="0"/>
        <v>Perum Bluru Permai N-10 Sidoarjo</v>
      </c>
    </row>
    <row r="56" spans="1:22">
      <c r="A56" s="6">
        <v>54</v>
      </c>
      <c r="B56" s="6" t="s">
        <v>2085</v>
      </c>
      <c r="C56" t="s">
        <v>2086</v>
      </c>
      <c r="D56" t="s">
        <v>2087</v>
      </c>
      <c r="E56" s="7" t="s">
        <v>2087</v>
      </c>
      <c r="F56" s="1" t="s">
        <v>2088</v>
      </c>
      <c r="G56" t="s">
        <v>26</v>
      </c>
      <c r="H56" s="6">
        <v>7</v>
      </c>
      <c r="I56" t="s">
        <v>106</v>
      </c>
      <c r="J56" s="6" t="s">
        <v>1983</v>
      </c>
      <c r="K56" t="s">
        <v>29</v>
      </c>
      <c r="M56"/>
      <c r="V56" t="str">
        <f t="shared" si="0"/>
        <v>Porong Pesantren No. 20 Porong</v>
      </c>
    </row>
    <row r="57" spans="1:22">
      <c r="A57" s="6">
        <v>55</v>
      </c>
      <c r="B57" s="6" t="s">
        <v>2221</v>
      </c>
      <c r="C57" t="s">
        <v>176</v>
      </c>
      <c r="D57" t="s">
        <v>2222</v>
      </c>
      <c r="E57" s="7" t="s">
        <v>2222</v>
      </c>
      <c r="F57" s="1" t="s">
        <v>2223</v>
      </c>
      <c r="G57" t="s">
        <v>26</v>
      </c>
      <c r="H57" s="6">
        <v>7</v>
      </c>
      <c r="I57" t="s">
        <v>59</v>
      </c>
      <c r="J57" s="6" t="s">
        <v>1983</v>
      </c>
      <c r="K57" t="s">
        <v>29</v>
      </c>
      <c r="M57"/>
      <c r="V57" t="str">
        <f t="shared" si="0"/>
        <v>Bendul Merisi Besar Timur 63 A Surabaya</v>
      </c>
    </row>
    <row r="58" spans="1:22">
      <c r="A58" s="6">
        <v>56</v>
      </c>
      <c r="B58" s="6" t="s">
        <v>1989</v>
      </c>
      <c r="C58" t="s">
        <v>1990</v>
      </c>
      <c r="D58" t="s">
        <v>4158</v>
      </c>
      <c r="E58" s="7" t="s">
        <v>4158</v>
      </c>
      <c r="F58" s="1" t="s">
        <v>1992</v>
      </c>
      <c r="G58" t="s">
        <v>26</v>
      </c>
      <c r="H58" s="6">
        <v>5</v>
      </c>
      <c r="I58" t="s">
        <v>1993</v>
      </c>
      <c r="J58" s="6" t="s">
        <v>1994</v>
      </c>
      <c r="K58" t="s">
        <v>29</v>
      </c>
      <c r="M58"/>
      <c r="V58" t="str">
        <f t="shared" si="0"/>
        <v>SAMBI ARUM BLOK 53 G/90 SBY</v>
      </c>
    </row>
    <row r="59" spans="1:22">
      <c r="A59" s="6">
        <v>57</v>
      </c>
      <c r="B59" s="6" t="s">
        <v>2056</v>
      </c>
      <c r="C59" t="s">
        <v>2057</v>
      </c>
      <c r="D59" t="s">
        <v>2058</v>
      </c>
      <c r="E59" s="7" t="s">
        <v>2058</v>
      </c>
      <c r="F59" s="1" t="s">
        <v>2059</v>
      </c>
      <c r="G59" t="s">
        <v>26</v>
      </c>
      <c r="H59" s="6">
        <v>5</v>
      </c>
      <c r="I59" t="s">
        <v>2060</v>
      </c>
      <c r="J59" s="6" t="s">
        <v>1994</v>
      </c>
      <c r="K59" t="s">
        <v>29</v>
      </c>
      <c r="M59"/>
      <c r="V59" t="str">
        <f t="shared" si="0"/>
        <v>RD. PDAM Ngagel Tirto 32 A Surabaya</v>
      </c>
    </row>
    <row r="60" spans="1:22">
      <c r="A60" s="6">
        <v>58</v>
      </c>
      <c r="B60" s="6" t="s">
        <v>2155</v>
      </c>
      <c r="C60" t="s">
        <v>2156</v>
      </c>
      <c r="D60" t="s">
        <v>2157</v>
      </c>
      <c r="E60" s="7" t="s">
        <v>2157</v>
      </c>
      <c r="G60" t="s">
        <v>26</v>
      </c>
      <c r="H60" s="6">
        <v>7</v>
      </c>
      <c r="I60" t="s">
        <v>96</v>
      </c>
      <c r="J60" s="6" t="s">
        <v>1994</v>
      </c>
      <c r="K60" t="s">
        <v>29</v>
      </c>
      <c r="M60"/>
      <c r="V60" t="str">
        <f t="shared" si="0"/>
        <v>RD. PDAM Ngagel Tirto No. 23 C Surabaya</v>
      </c>
    </row>
    <row r="61" spans="1:22">
      <c r="A61" s="6">
        <v>59</v>
      </c>
      <c r="B61" s="6" t="s">
        <v>2150</v>
      </c>
      <c r="C61" t="s">
        <v>2151</v>
      </c>
      <c r="D61" t="s">
        <v>3535</v>
      </c>
      <c r="E61" s="7" t="s">
        <v>3535</v>
      </c>
      <c r="F61" s="1" t="s">
        <v>2153</v>
      </c>
      <c r="G61" t="s">
        <v>26</v>
      </c>
      <c r="H61" s="6">
        <v>5</v>
      </c>
      <c r="I61" t="s">
        <v>2154</v>
      </c>
      <c r="J61" s="6" t="s">
        <v>1994</v>
      </c>
      <c r="K61" t="s">
        <v>29</v>
      </c>
      <c r="M61"/>
      <c r="V61" t="str">
        <f t="shared" si="0"/>
        <v>RD.PDAM Ngagel Tirto IA SBY</v>
      </c>
    </row>
    <row r="62" spans="1:22">
      <c r="A62" s="6">
        <v>60</v>
      </c>
      <c r="B62" s="6" t="s">
        <v>2197</v>
      </c>
      <c r="C62" t="s">
        <v>2198</v>
      </c>
      <c r="D62" t="s">
        <v>2199</v>
      </c>
      <c r="E62" s="7" t="s">
        <v>2199</v>
      </c>
      <c r="F62" s="1" t="s">
        <v>2200</v>
      </c>
      <c r="G62" t="s">
        <v>26</v>
      </c>
      <c r="H62" s="6">
        <v>7</v>
      </c>
      <c r="I62" t="s">
        <v>2145</v>
      </c>
      <c r="J62" s="6" t="s">
        <v>1994</v>
      </c>
      <c r="K62" t="s">
        <v>29</v>
      </c>
      <c r="M62"/>
      <c r="V62" t="str">
        <f t="shared" si="0"/>
        <v>Simogunung Kramat Timur II / 24 Surabaya</v>
      </c>
    </row>
    <row r="63" spans="1:22">
      <c r="A63" s="6">
        <v>61</v>
      </c>
      <c r="B63" s="6" t="s">
        <v>22</v>
      </c>
      <c r="C63" t="s">
        <v>23</v>
      </c>
      <c r="D63" t="s">
        <v>24</v>
      </c>
      <c r="E63" s="7" t="s">
        <v>24</v>
      </c>
      <c r="F63" s="1" t="s">
        <v>25</v>
      </c>
      <c r="G63" t="s">
        <v>26</v>
      </c>
      <c r="H63" s="6">
        <v>6</v>
      </c>
      <c r="I63" t="s">
        <v>27</v>
      </c>
      <c r="J63" s="6" t="s">
        <v>28</v>
      </c>
      <c r="K63" t="s">
        <v>29</v>
      </c>
      <c r="M63"/>
      <c r="V63" t="str">
        <f t="shared" si="0"/>
        <v>RD.PDAM. Ngagel Tirto 35 C Surabaya</v>
      </c>
    </row>
    <row r="64" spans="1:22">
      <c r="A64" s="6">
        <v>62</v>
      </c>
      <c r="B64" s="6" t="s">
        <v>30</v>
      </c>
      <c r="C64" t="s">
        <v>31</v>
      </c>
      <c r="D64" t="s">
        <v>32</v>
      </c>
      <c r="E64" s="7" t="s">
        <v>32</v>
      </c>
      <c r="F64" s="1" t="s">
        <v>33</v>
      </c>
      <c r="G64" t="s">
        <v>26</v>
      </c>
      <c r="H64" s="6">
        <v>7</v>
      </c>
      <c r="I64" t="s">
        <v>34</v>
      </c>
      <c r="J64" s="6" t="s">
        <v>28</v>
      </c>
      <c r="K64" t="s">
        <v>29</v>
      </c>
      <c r="M64"/>
      <c r="V64" t="str">
        <f t="shared" si="0"/>
        <v>Mojo Klanggru Lor No. 76 F Surabaya</v>
      </c>
    </row>
    <row r="65" spans="1:22">
      <c r="A65" s="6">
        <v>63</v>
      </c>
      <c r="B65" s="6" t="s">
        <v>35</v>
      </c>
      <c r="C65" t="s">
        <v>36</v>
      </c>
      <c r="D65" t="s">
        <v>37</v>
      </c>
      <c r="E65" s="7" t="s">
        <v>37</v>
      </c>
      <c r="F65" s="1" t="s">
        <v>38</v>
      </c>
      <c r="G65" t="s">
        <v>26</v>
      </c>
      <c r="H65" s="6">
        <v>6</v>
      </c>
      <c r="I65" t="s">
        <v>39</v>
      </c>
      <c r="J65" s="6" t="s">
        <v>28</v>
      </c>
      <c r="K65" t="s">
        <v>29</v>
      </c>
      <c r="M65"/>
      <c r="V65" t="str">
        <f t="shared" si="0"/>
        <v>Jl. Karang Menjangan 85 Surabaya</v>
      </c>
    </row>
    <row r="66" spans="1:22">
      <c r="A66" s="6">
        <v>64</v>
      </c>
      <c r="B66" s="6" t="s">
        <v>40</v>
      </c>
      <c r="C66" t="s">
        <v>41</v>
      </c>
      <c r="D66" t="s">
        <v>42</v>
      </c>
      <c r="E66" s="7" t="s">
        <v>42</v>
      </c>
      <c r="F66" s="1" t="s">
        <v>43</v>
      </c>
      <c r="G66" t="s">
        <v>26</v>
      </c>
      <c r="H66" s="6">
        <v>6</v>
      </c>
      <c r="I66" t="s">
        <v>44</v>
      </c>
      <c r="J66" s="6" t="s">
        <v>45</v>
      </c>
      <c r="K66" t="s">
        <v>29</v>
      </c>
      <c r="M66"/>
      <c r="V66" t="str">
        <f t="shared" si="0"/>
        <v>RD.PDAM NGAGEL TIRTO BLOK C/1 Surabaya</v>
      </c>
    </row>
    <row r="67" spans="1:22">
      <c r="A67" s="6">
        <v>65</v>
      </c>
      <c r="B67" s="6" t="s">
        <v>46</v>
      </c>
      <c r="C67" t="s">
        <v>47</v>
      </c>
      <c r="D67" t="s">
        <v>48</v>
      </c>
      <c r="E67" s="7" t="s">
        <v>48</v>
      </c>
      <c r="F67" s="1" t="s">
        <v>49</v>
      </c>
      <c r="G67" t="s">
        <v>26</v>
      </c>
      <c r="H67" s="6">
        <v>7</v>
      </c>
      <c r="I67" t="s">
        <v>50</v>
      </c>
      <c r="J67" s="6" t="s">
        <v>45</v>
      </c>
      <c r="K67" t="s">
        <v>29</v>
      </c>
      <c r="M67"/>
      <c r="V67" t="str">
        <f t="shared" ref="V67:V115" si="1">E67</f>
        <v>Babatan Pilang V / 9 Surabaya</v>
      </c>
    </row>
    <row r="68" spans="1:22">
      <c r="A68" s="6">
        <v>66</v>
      </c>
      <c r="B68" s="6" t="s">
        <v>51</v>
      </c>
      <c r="C68" t="s">
        <v>52</v>
      </c>
      <c r="D68" t="s">
        <v>53</v>
      </c>
      <c r="E68" s="7" t="s">
        <v>53</v>
      </c>
      <c r="F68" s="1" t="s">
        <v>54</v>
      </c>
      <c r="G68" t="s">
        <v>26</v>
      </c>
      <c r="H68" s="6">
        <v>6</v>
      </c>
      <c r="I68" t="s">
        <v>27</v>
      </c>
      <c r="J68" s="6" t="s">
        <v>45</v>
      </c>
      <c r="K68" t="s">
        <v>29</v>
      </c>
      <c r="M68"/>
      <c r="V68" t="str">
        <f t="shared" si="1"/>
        <v>Perum GKGA Blok ED - 29 Kedanyang Kec. Kebomas Gresik</v>
      </c>
    </row>
    <row r="69" spans="1:22">
      <c r="A69" s="6">
        <v>67</v>
      </c>
      <c r="B69" s="6" t="s">
        <v>55</v>
      </c>
      <c r="C69" t="s">
        <v>56</v>
      </c>
      <c r="D69" t="s">
        <v>57</v>
      </c>
      <c r="E69" s="7" t="s">
        <v>57</v>
      </c>
      <c r="F69" s="1" t="s">
        <v>58</v>
      </c>
      <c r="G69" t="s">
        <v>26</v>
      </c>
      <c r="H69" s="6">
        <v>7</v>
      </c>
      <c r="I69" t="s">
        <v>59</v>
      </c>
      <c r="J69" s="6" t="s">
        <v>45</v>
      </c>
      <c r="K69" t="s">
        <v>29</v>
      </c>
      <c r="M69"/>
      <c r="V69" t="str">
        <f t="shared" si="1"/>
        <v>Genteng Arnowo 8 Surabaya</v>
      </c>
    </row>
    <row r="70" spans="1:22">
      <c r="A70" s="6">
        <v>68</v>
      </c>
      <c r="B70" s="6" t="s">
        <v>60</v>
      </c>
      <c r="C70" t="s">
        <v>61</v>
      </c>
      <c r="D70" t="s">
        <v>62</v>
      </c>
      <c r="E70" s="7" t="s">
        <v>62</v>
      </c>
      <c r="F70" s="1" t="s">
        <v>63</v>
      </c>
      <c r="G70" t="s">
        <v>26</v>
      </c>
      <c r="H70" s="6">
        <v>7</v>
      </c>
      <c r="I70" t="s">
        <v>64</v>
      </c>
      <c r="J70" s="6" t="s">
        <v>65</v>
      </c>
      <c r="K70" t="s">
        <v>29</v>
      </c>
      <c r="M70"/>
      <c r="V70" t="str">
        <f t="shared" si="1"/>
        <v>Jl. Sumur Welut No. 22 RT. I RW. I Surabaya</v>
      </c>
    </row>
    <row r="71" spans="1:22">
      <c r="A71" s="6">
        <v>69</v>
      </c>
      <c r="B71" s="6" t="s">
        <v>66</v>
      </c>
      <c r="C71" t="s">
        <v>67</v>
      </c>
      <c r="D71" t="s">
        <v>68</v>
      </c>
      <c r="E71" s="7" t="s">
        <v>68</v>
      </c>
      <c r="F71" s="1" t="s">
        <v>69</v>
      </c>
      <c r="G71" t="s">
        <v>26</v>
      </c>
      <c r="H71" s="6">
        <v>7</v>
      </c>
      <c r="I71" t="s">
        <v>70</v>
      </c>
      <c r="J71" s="6" t="s">
        <v>65</v>
      </c>
      <c r="K71" t="s">
        <v>29</v>
      </c>
      <c r="M71"/>
      <c r="V71" t="str">
        <f t="shared" si="1"/>
        <v>JL. Gubeng Kertajaya I B/12 B Surabaya</v>
      </c>
    </row>
    <row r="72" spans="1:22">
      <c r="A72" s="6">
        <v>70</v>
      </c>
      <c r="B72" s="6" t="s">
        <v>71</v>
      </c>
      <c r="C72" t="s">
        <v>72</v>
      </c>
      <c r="D72" t="s">
        <v>73</v>
      </c>
      <c r="E72" s="7" t="s">
        <v>73</v>
      </c>
      <c r="F72" s="1" t="s">
        <v>74</v>
      </c>
      <c r="G72" t="s">
        <v>26</v>
      </c>
      <c r="H72" s="6">
        <v>7</v>
      </c>
      <c r="I72" t="s">
        <v>75</v>
      </c>
      <c r="J72" s="6" t="s">
        <v>65</v>
      </c>
      <c r="K72" t="s">
        <v>29</v>
      </c>
      <c r="M72"/>
      <c r="V72" t="str">
        <f t="shared" si="1"/>
        <v>Krajan Timur D7 / 14 Lawang Malang</v>
      </c>
    </row>
    <row r="73" spans="1:22">
      <c r="A73" s="6">
        <v>71</v>
      </c>
      <c r="B73" s="6" t="s">
        <v>76</v>
      </c>
      <c r="C73" t="s">
        <v>77</v>
      </c>
      <c r="D73" t="s">
        <v>78</v>
      </c>
      <c r="E73" s="7" t="s">
        <v>78</v>
      </c>
      <c r="F73" s="1" t="s">
        <v>79</v>
      </c>
      <c r="G73" t="s">
        <v>26</v>
      </c>
      <c r="H73" s="6">
        <v>7</v>
      </c>
      <c r="I73" t="s">
        <v>80</v>
      </c>
      <c r="J73" s="6" t="s">
        <v>81</v>
      </c>
      <c r="K73" t="s">
        <v>29</v>
      </c>
      <c r="M73"/>
      <c r="V73" t="str">
        <f t="shared" si="1"/>
        <v>Ds.Tambak Sumur No. 3 RT. 6 RW. 3 Sidoarjo</v>
      </c>
    </row>
    <row r="74" spans="1:22">
      <c r="A74" s="6">
        <v>72</v>
      </c>
      <c r="B74" s="6" t="s">
        <v>82</v>
      </c>
      <c r="C74" t="s">
        <v>83</v>
      </c>
      <c r="D74" t="s">
        <v>84</v>
      </c>
      <c r="E74" s="7" t="s">
        <v>84</v>
      </c>
      <c r="F74" s="1" t="s">
        <v>85</v>
      </c>
      <c r="G74" t="s">
        <v>26</v>
      </c>
      <c r="H74" s="6">
        <v>6</v>
      </c>
      <c r="I74" t="s">
        <v>86</v>
      </c>
      <c r="J74" s="6" t="s">
        <v>81</v>
      </c>
      <c r="K74" t="s">
        <v>29</v>
      </c>
      <c r="M74"/>
      <c r="V74" t="str">
        <f t="shared" si="1"/>
        <v>RAYA WONOKROMO NO.2 SBY</v>
      </c>
    </row>
    <row r="75" spans="1:22">
      <c r="A75" s="6">
        <v>73</v>
      </c>
      <c r="B75" s="6" t="s">
        <v>87</v>
      </c>
      <c r="C75" t="s">
        <v>88</v>
      </c>
      <c r="D75" t="s">
        <v>89</v>
      </c>
      <c r="E75" s="7" t="s">
        <v>89</v>
      </c>
      <c r="F75" s="1" t="s">
        <v>90</v>
      </c>
      <c r="G75" t="s">
        <v>26</v>
      </c>
      <c r="H75" s="6">
        <v>7</v>
      </c>
      <c r="I75" t="s">
        <v>91</v>
      </c>
      <c r="J75" s="6" t="s">
        <v>81</v>
      </c>
      <c r="K75" t="s">
        <v>29</v>
      </c>
      <c r="M75"/>
      <c r="V75" t="str">
        <f t="shared" si="1"/>
        <v>Sidotangi RT. 14 RW. 05 Balongsari Gedek Mojokerto</v>
      </c>
    </row>
    <row r="76" spans="1:22">
      <c r="A76" s="6">
        <v>74</v>
      </c>
      <c r="B76" s="6" t="s">
        <v>92</v>
      </c>
      <c r="C76" t="s">
        <v>93</v>
      </c>
      <c r="D76" t="s">
        <v>94</v>
      </c>
      <c r="E76" s="7" t="s">
        <v>94</v>
      </c>
      <c r="F76" s="1" t="s">
        <v>95</v>
      </c>
      <c r="G76" t="s">
        <v>26</v>
      </c>
      <c r="H76" s="6">
        <v>7</v>
      </c>
      <c r="I76" t="s">
        <v>96</v>
      </c>
      <c r="J76" s="6" t="s">
        <v>81</v>
      </c>
      <c r="K76" t="s">
        <v>29</v>
      </c>
      <c r="M76"/>
      <c r="V76" t="str">
        <f t="shared" si="1"/>
        <v>Ds. Turi Leminggir No. 16 RT. 17 RW. 03 Mojosari Mojokerto</v>
      </c>
    </row>
    <row r="77" spans="1:22">
      <c r="A77" s="6">
        <v>75</v>
      </c>
      <c r="B77" s="6" t="s">
        <v>97</v>
      </c>
      <c r="C77" t="s">
        <v>98</v>
      </c>
      <c r="D77" t="s">
        <v>99</v>
      </c>
      <c r="E77" s="7" t="s">
        <v>99</v>
      </c>
      <c r="F77" s="1" t="s">
        <v>100</v>
      </c>
      <c r="G77" t="s">
        <v>26</v>
      </c>
      <c r="H77" s="6">
        <v>6</v>
      </c>
      <c r="I77" t="s">
        <v>101</v>
      </c>
      <c r="J77" s="6" t="s">
        <v>81</v>
      </c>
      <c r="K77" t="s">
        <v>29</v>
      </c>
      <c r="M77"/>
      <c r="V77" t="str">
        <f t="shared" si="1"/>
        <v>KUTISARI UTARA IV A / 5 SBY</v>
      </c>
    </row>
    <row r="78" spans="1:22">
      <c r="A78" s="6">
        <v>76</v>
      </c>
      <c r="B78" s="6" t="s">
        <v>102</v>
      </c>
      <c r="C78" t="s">
        <v>103</v>
      </c>
      <c r="D78" t="s">
        <v>104</v>
      </c>
      <c r="E78" s="7" t="s">
        <v>104</v>
      </c>
      <c r="F78" s="1" t="s">
        <v>105</v>
      </c>
      <c r="G78" t="s">
        <v>26</v>
      </c>
      <c r="H78" s="6">
        <v>7</v>
      </c>
      <c r="I78" t="s">
        <v>106</v>
      </c>
      <c r="J78" s="6" t="s">
        <v>81</v>
      </c>
      <c r="K78" t="s">
        <v>29</v>
      </c>
      <c r="M78"/>
      <c r="V78" t="str">
        <f t="shared" si="1"/>
        <v>Sumber Manjeng Malang</v>
      </c>
    </row>
    <row r="79" spans="1:22">
      <c r="A79" s="6">
        <v>77</v>
      </c>
      <c r="B79" s="6" t="s">
        <v>107</v>
      </c>
      <c r="C79" t="s">
        <v>108</v>
      </c>
      <c r="D79" t="s">
        <v>109</v>
      </c>
      <c r="E79" s="7" t="s">
        <v>109</v>
      </c>
      <c r="F79" s="1" t="s">
        <v>110</v>
      </c>
      <c r="G79" t="s">
        <v>26</v>
      </c>
      <c r="H79" s="6">
        <v>6</v>
      </c>
      <c r="I79" t="s">
        <v>111</v>
      </c>
      <c r="J79" s="6" t="s">
        <v>81</v>
      </c>
      <c r="K79" t="s">
        <v>29</v>
      </c>
      <c r="M79"/>
      <c r="V79" t="str">
        <f t="shared" si="1"/>
        <v>Singosari RT. 02 RW. 03 Kebonsari Kec. Sukodadi Lamongan</v>
      </c>
    </row>
    <row r="80" spans="1:22">
      <c r="A80" s="6">
        <v>78</v>
      </c>
      <c r="B80" s="6" t="s">
        <v>112</v>
      </c>
      <c r="C80" t="s">
        <v>113</v>
      </c>
      <c r="D80" t="s">
        <v>114</v>
      </c>
      <c r="E80" s="7" t="s">
        <v>114</v>
      </c>
      <c r="F80" s="1" t="s">
        <v>115</v>
      </c>
      <c r="G80" t="s">
        <v>26</v>
      </c>
      <c r="H80" s="6">
        <v>7</v>
      </c>
      <c r="I80" t="s">
        <v>116</v>
      </c>
      <c r="J80" s="6" t="s">
        <v>81</v>
      </c>
      <c r="K80" t="s">
        <v>29</v>
      </c>
      <c r="M80"/>
      <c r="V80" t="str">
        <f t="shared" si="1"/>
        <v>Rungkut YKP Blok RL 3-i / 8 Surabaya</v>
      </c>
    </row>
    <row r="81" spans="1:22">
      <c r="A81" s="6">
        <v>79</v>
      </c>
      <c r="B81" s="6" t="s">
        <v>117</v>
      </c>
      <c r="C81" t="s">
        <v>118</v>
      </c>
      <c r="D81" t="s">
        <v>119</v>
      </c>
      <c r="E81" s="7" t="s">
        <v>119</v>
      </c>
      <c r="F81" s="1" t="s">
        <v>120</v>
      </c>
      <c r="G81" t="s">
        <v>26</v>
      </c>
      <c r="H81" s="6">
        <v>7</v>
      </c>
      <c r="I81" t="s">
        <v>116</v>
      </c>
      <c r="J81" s="6" t="s">
        <v>81</v>
      </c>
      <c r="K81" t="s">
        <v>29</v>
      </c>
      <c r="M81"/>
      <c r="V81" t="str">
        <f t="shared" si="1"/>
        <v>Pakis Gunung II / 53 A Surabaya</v>
      </c>
    </row>
    <row r="82" spans="1:22">
      <c r="A82" s="6">
        <v>80</v>
      </c>
      <c r="B82" s="6" t="s">
        <v>121</v>
      </c>
      <c r="C82" t="s">
        <v>122</v>
      </c>
      <c r="D82" t="s">
        <v>123</v>
      </c>
      <c r="E82" s="7" t="s">
        <v>123</v>
      </c>
      <c r="F82" s="1" t="s">
        <v>124</v>
      </c>
      <c r="G82" t="s">
        <v>26</v>
      </c>
      <c r="H82" s="6">
        <v>6</v>
      </c>
      <c r="I82" t="s">
        <v>125</v>
      </c>
      <c r="J82" s="6" t="s">
        <v>126</v>
      </c>
      <c r="K82" t="s">
        <v>29</v>
      </c>
      <c r="M82"/>
      <c r="V82" t="str">
        <f t="shared" si="1"/>
        <v>Jl. Gajah Mada IID/208 Surabaya</v>
      </c>
    </row>
    <row r="83" spans="1:22">
      <c r="A83" s="6">
        <v>81</v>
      </c>
      <c r="B83" s="6" t="s">
        <v>127</v>
      </c>
      <c r="C83" t="s">
        <v>128</v>
      </c>
      <c r="D83" t="s">
        <v>129</v>
      </c>
      <c r="E83" s="7" t="s">
        <v>129</v>
      </c>
      <c r="F83" s="1" t="s">
        <v>130</v>
      </c>
      <c r="G83" t="s">
        <v>26</v>
      </c>
      <c r="H83" s="6">
        <v>7</v>
      </c>
      <c r="I83" t="s">
        <v>131</v>
      </c>
      <c r="J83" s="6" t="s">
        <v>132</v>
      </c>
      <c r="K83" t="s">
        <v>29</v>
      </c>
      <c r="M83"/>
      <c r="V83" t="str">
        <f t="shared" si="1"/>
        <v>Jl. Pacarkembang II/100 A Surabaya</v>
      </c>
    </row>
    <row r="84" spans="1:22">
      <c r="A84" s="6">
        <v>82</v>
      </c>
      <c r="B84" s="6" t="s">
        <v>133</v>
      </c>
      <c r="C84" t="s">
        <v>134</v>
      </c>
      <c r="D84" t="s">
        <v>135</v>
      </c>
      <c r="E84" s="7" t="s">
        <v>135</v>
      </c>
      <c r="F84" s="1" t="s">
        <v>136</v>
      </c>
      <c r="G84" t="s">
        <v>26</v>
      </c>
      <c r="H84" s="6">
        <v>5</v>
      </c>
      <c r="I84" t="s">
        <v>137</v>
      </c>
      <c r="J84" s="6" t="s">
        <v>132</v>
      </c>
      <c r="K84" t="s">
        <v>29</v>
      </c>
      <c r="M84"/>
      <c r="V84" t="str">
        <f t="shared" si="1"/>
        <v>BABADAN PILANG V/4 SBY</v>
      </c>
    </row>
    <row r="85" spans="1:22">
      <c r="A85" s="6">
        <v>83</v>
      </c>
      <c r="B85" s="6" t="s">
        <v>138</v>
      </c>
      <c r="C85" t="s">
        <v>139</v>
      </c>
      <c r="D85" t="s">
        <v>140</v>
      </c>
      <c r="E85" s="7" t="s">
        <v>140</v>
      </c>
      <c r="F85" s="1" t="s">
        <v>141</v>
      </c>
      <c r="G85" t="s">
        <v>26</v>
      </c>
      <c r="H85" s="6">
        <v>7</v>
      </c>
      <c r="I85" t="s">
        <v>142</v>
      </c>
      <c r="J85" s="6" t="s">
        <v>143</v>
      </c>
      <c r="K85" t="s">
        <v>29</v>
      </c>
      <c r="M85"/>
      <c r="V85" t="str">
        <f t="shared" si="1"/>
        <v>Tenggulunan Krian Sidoarjo</v>
      </c>
    </row>
    <row r="86" spans="1:22">
      <c r="A86" s="6">
        <v>84</v>
      </c>
      <c r="B86" s="6" t="s">
        <v>144</v>
      </c>
      <c r="C86" t="s">
        <v>145</v>
      </c>
      <c r="D86" t="s">
        <v>146</v>
      </c>
      <c r="E86" s="7" t="s">
        <v>146</v>
      </c>
      <c r="F86" s="1" t="s">
        <v>147</v>
      </c>
      <c r="G86" t="s">
        <v>26</v>
      </c>
      <c r="H86" s="6">
        <v>7</v>
      </c>
      <c r="I86" t="s">
        <v>148</v>
      </c>
      <c r="J86" s="6" t="s">
        <v>143</v>
      </c>
      <c r="K86" t="s">
        <v>29</v>
      </c>
      <c r="M86"/>
      <c r="V86" t="str">
        <f t="shared" si="1"/>
        <v>Jl. Satria No. 7A Ketegan Taman Sidoarjo</v>
      </c>
    </row>
    <row r="87" spans="1:22">
      <c r="A87" s="6">
        <v>85</v>
      </c>
      <c r="B87" s="6" t="s">
        <v>149</v>
      </c>
      <c r="C87" t="s">
        <v>150</v>
      </c>
      <c r="D87" t="s">
        <v>151</v>
      </c>
      <c r="E87" s="7" t="s">
        <v>151</v>
      </c>
      <c r="F87" s="1" t="s">
        <v>152</v>
      </c>
      <c r="G87" t="s">
        <v>26</v>
      </c>
      <c r="H87" s="6">
        <v>7</v>
      </c>
      <c r="I87" t="s">
        <v>153</v>
      </c>
      <c r="J87" s="6" t="s">
        <v>143</v>
      </c>
      <c r="K87" t="s">
        <v>29</v>
      </c>
      <c r="M87"/>
      <c r="V87" t="str">
        <f t="shared" si="1"/>
        <v>Ngagel Kebonsari Blk. Masjid 3, Wonokromo, Surabaya</v>
      </c>
    </row>
    <row r="88" spans="1:22">
      <c r="A88" s="6">
        <v>86</v>
      </c>
      <c r="B88" s="6" t="s">
        <v>154</v>
      </c>
      <c r="C88" t="s">
        <v>155</v>
      </c>
      <c r="D88" t="s">
        <v>156</v>
      </c>
      <c r="E88" s="7" t="s">
        <v>156</v>
      </c>
      <c r="F88" s="1" t="s">
        <v>157</v>
      </c>
      <c r="G88" t="s">
        <v>26</v>
      </c>
      <c r="H88" s="6">
        <v>5</v>
      </c>
      <c r="I88" t="s">
        <v>158</v>
      </c>
      <c r="J88" s="6" t="s">
        <v>143</v>
      </c>
      <c r="K88" t="s">
        <v>29</v>
      </c>
      <c r="M88"/>
      <c r="V88" t="str">
        <f t="shared" si="1"/>
        <v>Pulo Wonokromo 310 RT. 07 RW. 01 Surabaya</v>
      </c>
    </row>
    <row r="89" spans="1:22">
      <c r="A89" s="6">
        <v>87</v>
      </c>
      <c r="B89" s="6" t="s">
        <v>159</v>
      </c>
      <c r="C89" t="s">
        <v>160</v>
      </c>
      <c r="D89" t="s">
        <v>161</v>
      </c>
      <c r="E89" s="7" t="s">
        <v>161</v>
      </c>
      <c r="F89" s="1" t="s">
        <v>162</v>
      </c>
      <c r="G89" t="s">
        <v>26</v>
      </c>
      <c r="H89" s="6">
        <v>7</v>
      </c>
      <c r="I89" t="s">
        <v>163</v>
      </c>
      <c r="J89" s="6" t="s">
        <v>143</v>
      </c>
      <c r="K89" t="s">
        <v>29</v>
      </c>
      <c r="M89"/>
      <c r="V89" t="str">
        <f t="shared" si="1"/>
        <v>Durian IV / H No. 226 Pondok Candra Sidoarjo</v>
      </c>
    </row>
    <row r="90" spans="1:22">
      <c r="A90" s="6">
        <v>88</v>
      </c>
      <c r="B90" s="6" t="s">
        <v>164</v>
      </c>
      <c r="C90" t="s">
        <v>165</v>
      </c>
      <c r="D90" t="s">
        <v>166</v>
      </c>
      <c r="E90" s="7" t="s">
        <v>166</v>
      </c>
      <c r="F90" s="1" t="s">
        <v>167</v>
      </c>
      <c r="G90" t="s">
        <v>26</v>
      </c>
      <c r="H90" s="6">
        <v>5</v>
      </c>
      <c r="I90" t="s">
        <v>168</v>
      </c>
      <c r="J90" s="6" t="s">
        <v>169</v>
      </c>
      <c r="K90" t="s">
        <v>29</v>
      </c>
      <c r="M90"/>
      <c r="V90" t="str">
        <f t="shared" si="1"/>
        <v>Pulo Wonokromo 295/II Surabaya</v>
      </c>
    </row>
    <row r="91" spans="1:22">
      <c r="A91" s="6">
        <v>89</v>
      </c>
      <c r="B91" s="6" t="s">
        <v>170</v>
      </c>
      <c r="C91" t="s">
        <v>171</v>
      </c>
      <c r="D91" t="s">
        <v>172</v>
      </c>
      <c r="E91" s="7" t="s">
        <v>172</v>
      </c>
      <c r="F91" s="1" t="s">
        <v>173</v>
      </c>
      <c r="G91" t="s">
        <v>26</v>
      </c>
      <c r="H91" s="6">
        <v>7</v>
      </c>
      <c r="I91" t="s">
        <v>174</v>
      </c>
      <c r="J91" s="6" t="s">
        <v>169</v>
      </c>
      <c r="K91" t="s">
        <v>29</v>
      </c>
      <c r="M91"/>
      <c r="V91" t="str">
        <f t="shared" si="1"/>
        <v>Pakis Gunung 3 A / 21 Surabaya</v>
      </c>
    </row>
    <row r="92" spans="1:22">
      <c r="A92" s="6">
        <v>90</v>
      </c>
      <c r="B92" s="6" t="s">
        <v>175</v>
      </c>
      <c r="C92" t="s">
        <v>176</v>
      </c>
      <c r="D92" t="s">
        <v>177</v>
      </c>
      <c r="E92" s="7" t="s">
        <v>177</v>
      </c>
      <c r="F92" s="1" t="s">
        <v>178</v>
      </c>
      <c r="G92" t="s">
        <v>26</v>
      </c>
      <c r="H92" s="6">
        <v>7</v>
      </c>
      <c r="I92" t="s">
        <v>116</v>
      </c>
      <c r="J92" s="6" t="s">
        <v>169</v>
      </c>
      <c r="K92" t="s">
        <v>29</v>
      </c>
      <c r="M92"/>
      <c r="V92" t="str">
        <f t="shared" si="1"/>
        <v>Jetis Baru Gg Lebar 6 Surabaya</v>
      </c>
    </row>
    <row r="93" spans="1:22">
      <c r="A93" s="6">
        <v>91</v>
      </c>
      <c r="B93" s="6" t="s">
        <v>179</v>
      </c>
      <c r="C93" t="s">
        <v>180</v>
      </c>
      <c r="D93" t="s">
        <v>181</v>
      </c>
      <c r="E93" s="7" t="s">
        <v>181</v>
      </c>
      <c r="F93" s="1" t="s">
        <v>182</v>
      </c>
      <c r="G93" t="s">
        <v>26</v>
      </c>
      <c r="H93" s="6">
        <v>7</v>
      </c>
      <c r="I93" t="s">
        <v>183</v>
      </c>
      <c r="J93" s="6" t="s">
        <v>169</v>
      </c>
      <c r="K93" t="s">
        <v>29</v>
      </c>
      <c r="M93"/>
      <c r="V93" t="str">
        <f t="shared" si="1"/>
        <v>Jl. Bangkingan Timur Gg VB/ no 61A, Lakarsantri, Surabaya ;Krembangan Makam RT. 03 RW. 11 Komp. PDAM Surabaya</v>
      </c>
    </row>
    <row r="94" spans="1:22">
      <c r="A94" s="6">
        <v>92</v>
      </c>
      <c r="B94" s="6" t="s">
        <v>184</v>
      </c>
      <c r="C94" t="s">
        <v>185</v>
      </c>
      <c r="D94" t="s">
        <v>186</v>
      </c>
      <c r="E94" s="7" t="s">
        <v>186</v>
      </c>
      <c r="F94" s="1" t="s">
        <v>187</v>
      </c>
      <c r="G94" t="s">
        <v>26</v>
      </c>
      <c r="H94" s="6">
        <v>7</v>
      </c>
      <c r="I94" t="s">
        <v>183</v>
      </c>
      <c r="J94" s="6" t="s">
        <v>169</v>
      </c>
      <c r="K94" t="s">
        <v>29</v>
      </c>
      <c r="M94"/>
      <c r="V94" t="str">
        <f t="shared" si="1"/>
        <v>Ds. Boboh Menganti RT.7 RW. 1 Gresik</v>
      </c>
    </row>
    <row r="95" spans="1:22">
      <c r="A95" s="6">
        <v>93</v>
      </c>
      <c r="B95" s="6" t="s">
        <v>188</v>
      </c>
      <c r="C95" t="s">
        <v>189</v>
      </c>
      <c r="D95" t="s">
        <v>190</v>
      </c>
      <c r="E95" s="7" t="s">
        <v>190</v>
      </c>
      <c r="F95" s="1" t="s">
        <v>191</v>
      </c>
      <c r="G95" t="s">
        <v>26</v>
      </c>
      <c r="H95" s="6">
        <v>7</v>
      </c>
      <c r="I95" t="s">
        <v>192</v>
      </c>
      <c r="J95" s="6" t="s">
        <v>193</v>
      </c>
      <c r="K95" t="s">
        <v>29</v>
      </c>
      <c r="M95"/>
      <c r="V95" t="str">
        <f t="shared" si="1"/>
        <v>RD PDAM Ngagel Tirto Blok A No. 18A Surabaya</v>
      </c>
    </row>
    <row r="96" spans="1:22">
      <c r="A96" s="6">
        <v>94</v>
      </c>
      <c r="B96" s="6" t="s">
        <v>194</v>
      </c>
      <c r="C96" t="s">
        <v>195</v>
      </c>
      <c r="D96" t="s">
        <v>196</v>
      </c>
      <c r="E96" s="7" t="s">
        <v>196</v>
      </c>
      <c r="F96" s="1" t="s">
        <v>197</v>
      </c>
      <c r="G96" t="s">
        <v>26</v>
      </c>
      <c r="H96" s="6">
        <v>7</v>
      </c>
      <c r="I96" t="s">
        <v>198</v>
      </c>
      <c r="J96" s="6" t="s">
        <v>193</v>
      </c>
      <c r="K96" t="s">
        <v>29</v>
      </c>
      <c r="M96"/>
      <c r="V96" t="str">
        <f t="shared" si="1"/>
        <v>Tengger Kandangan VII / 12 Surabaya</v>
      </c>
    </row>
    <row r="97" spans="1:22">
      <c r="A97" s="6">
        <v>95</v>
      </c>
      <c r="B97" s="6" t="s">
        <v>199</v>
      </c>
      <c r="C97" t="s">
        <v>200</v>
      </c>
      <c r="D97" t="s">
        <v>201</v>
      </c>
      <c r="E97" s="7" t="s">
        <v>201</v>
      </c>
      <c r="F97" s="1" t="s">
        <v>202</v>
      </c>
      <c r="G97" t="s">
        <v>26</v>
      </c>
      <c r="H97" s="6">
        <v>7</v>
      </c>
      <c r="I97" t="s">
        <v>116</v>
      </c>
      <c r="J97" s="6" t="s">
        <v>193</v>
      </c>
      <c r="K97" t="s">
        <v>29</v>
      </c>
      <c r="M97"/>
      <c r="V97" t="str">
        <f t="shared" si="1"/>
        <v>DUKUH SETRO XI/18 SBY</v>
      </c>
    </row>
    <row r="98" spans="1:22">
      <c r="A98" s="6">
        <v>96</v>
      </c>
      <c r="B98" s="6" t="s">
        <v>203</v>
      </c>
      <c r="C98" t="s">
        <v>204</v>
      </c>
      <c r="D98" t="s">
        <v>205</v>
      </c>
      <c r="E98" s="7" t="s">
        <v>205</v>
      </c>
      <c r="F98" s="1" t="s">
        <v>206</v>
      </c>
      <c r="G98" t="s">
        <v>26</v>
      </c>
      <c r="H98" s="6">
        <v>6</v>
      </c>
      <c r="I98" t="s">
        <v>207</v>
      </c>
      <c r="J98" s="6" t="s">
        <v>193</v>
      </c>
      <c r="K98" t="s">
        <v>29</v>
      </c>
      <c r="M98"/>
      <c r="V98" t="str">
        <f t="shared" si="1"/>
        <v>Simo Gunung Kramat Timur I B / 17 Surabaya</v>
      </c>
    </row>
    <row r="99" spans="1:22">
      <c r="A99" s="6">
        <v>97</v>
      </c>
      <c r="B99" s="6" t="s">
        <v>208</v>
      </c>
      <c r="C99" t="s">
        <v>209</v>
      </c>
      <c r="D99" t="s">
        <v>210</v>
      </c>
      <c r="E99" s="7" t="s">
        <v>210</v>
      </c>
      <c r="F99" s="1" t="s">
        <v>211</v>
      </c>
      <c r="G99" t="s">
        <v>26</v>
      </c>
      <c r="H99" s="6">
        <v>7</v>
      </c>
      <c r="I99" t="s">
        <v>212</v>
      </c>
      <c r="J99" s="6" t="s">
        <v>193</v>
      </c>
      <c r="K99" t="s">
        <v>29</v>
      </c>
      <c r="M99"/>
      <c r="V99" t="str">
        <f t="shared" si="1"/>
        <v>Ketabang Magersari Gg. Ponten. 34 A Surabaya</v>
      </c>
    </row>
    <row r="100" spans="1:22">
      <c r="A100" s="6">
        <v>98</v>
      </c>
      <c r="B100" s="6" t="s">
        <v>213</v>
      </c>
      <c r="C100" t="s">
        <v>214</v>
      </c>
      <c r="D100" t="s">
        <v>215</v>
      </c>
      <c r="E100" s="7" t="s">
        <v>215</v>
      </c>
      <c r="F100" s="1" t="s">
        <v>216</v>
      </c>
      <c r="G100" t="s">
        <v>26</v>
      </c>
      <c r="H100" s="6">
        <v>7</v>
      </c>
      <c r="I100" t="s">
        <v>75</v>
      </c>
      <c r="J100" s="6" t="s">
        <v>193</v>
      </c>
      <c r="K100" t="s">
        <v>29</v>
      </c>
      <c r="M100"/>
      <c r="V100" t="str">
        <f t="shared" si="1"/>
        <v>RD. PDAM Ngagel Tirto Blok A-11 Surabaya</v>
      </c>
    </row>
    <row r="101" spans="1:22">
      <c r="A101" s="6">
        <v>99</v>
      </c>
      <c r="B101" s="6" t="s">
        <v>217</v>
      </c>
      <c r="C101" t="s">
        <v>218</v>
      </c>
      <c r="D101" t="s">
        <v>219</v>
      </c>
      <c r="E101" s="7" t="s">
        <v>219</v>
      </c>
      <c r="F101" s="1" t="s">
        <v>220</v>
      </c>
      <c r="G101" t="s">
        <v>26</v>
      </c>
      <c r="H101" s="6">
        <v>7</v>
      </c>
      <c r="I101" t="s">
        <v>221</v>
      </c>
      <c r="J101" s="6" t="s">
        <v>222</v>
      </c>
      <c r="K101" t="s">
        <v>29</v>
      </c>
      <c r="M101"/>
      <c r="V101" t="str">
        <f t="shared" si="1"/>
        <v>Pesapen III / 63 RT 004 RW 001 Krembangan Utara, Pabean Cantian, Surabaya</v>
      </c>
    </row>
    <row r="102" spans="1:22">
      <c r="A102" s="6">
        <v>100</v>
      </c>
      <c r="B102" s="6" t="s">
        <v>223</v>
      </c>
      <c r="C102" t="s">
        <v>224</v>
      </c>
      <c r="D102" t="s">
        <v>225</v>
      </c>
      <c r="E102" s="7" t="s">
        <v>225</v>
      </c>
      <c r="F102" s="1" t="s">
        <v>226</v>
      </c>
      <c r="G102" t="s">
        <v>26</v>
      </c>
      <c r="H102" s="6">
        <v>7</v>
      </c>
      <c r="I102" t="s">
        <v>227</v>
      </c>
      <c r="J102" s="6" t="s">
        <v>222</v>
      </c>
      <c r="K102" t="s">
        <v>29</v>
      </c>
      <c r="M102"/>
      <c r="V102" t="str">
        <f t="shared" si="1"/>
        <v>Jl. Wonokusumo Wetan I/26 C Surabaya</v>
      </c>
    </row>
    <row r="103" spans="1:22">
      <c r="A103" s="6">
        <v>101</v>
      </c>
      <c r="B103" s="6" t="s">
        <v>228</v>
      </c>
      <c r="C103" t="s">
        <v>229</v>
      </c>
      <c r="D103" t="s">
        <v>230</v>
      </c>
      <c r="E103" s="7" t="s">
        <v>230</v>
      </c>
      <c r="F103" s="1" t="s">
        <v>231</v>
      </c>
      <c r="G103" t="s">
        <v>26</v>
      </c>
      <c r="H103" s="6">
        <v>7</v>
      </c>
      <c r="I103" t="s">
        <v>116</v>
      </c>
      <c r="J103" s="6" t="s">
        <v>222</v>
      </c>
      <c r="K103" t="s">
        <v>29</v>
      </c>
      <c r="M103"/>
      <c r="V103" t="str">
        <f t="shared" si="1"/>
        <v>Ngagel Tirto IV/10 Surabaya</v>
      </c>
    </row>
    <row r="104" spans="1:22">
      <c r="A104" s="6">
        <v>102</v>
      </c>
      <c r="B104" s="6" t="s">
        <v>232</v>
      </c>
      <c r="C104" t="s">
        <v>233</v>
      </c>
      <c r="D104" t="s">
        <v>234</v>
      </c>
      <c r="E104" s="7" t="s">
        <v>234</v>
      </c>
      <c r="F104" s="1" t="s">
        <v>235</v>
      </c>
      <c r="G104" t="s">
        <v>26</v>
      </c>
      <c r="H104" s="6">
        <v>7</v>
      </c>
      <c r="I104" t="s">
        <v>50</v>
      </c>
      <c r="J104" s="6" t="s">
        <v>222</v>
      </c>
      <c r="K104" t="s">
        <v>29</v>
      </c>
      <c r="M104"/>
      <c r="V104" t="str">
        <f t="shared" si="1"/>
        <v>Jl. Bromo E.6 32 Wisma Tropodo - Waru Sidoarjo</v>
      </c>
    </row>
    <row r="105" spans="1:22">
      <c r="A105" s="6">
        <v>103</v>
      </c>
      <c r="B105" s="6" t="s">
        <v>236</v>
      </c>
      <c r="C105" t="s">
        <v>237</v>
      </c>
      <c r="D105" t="s">
        <v>238</v>
      </c>
      <c r="E105" s="7" t="s">
        <v>238</v>
      </c>
      <c r="F105" s="1" t="s">
        <v>239</v>
      </c>
      <c r="G105" t="s">
        <v>26</v>
      </c>
      <c r="H105" s="6">
        <v>6</v>
      </c>
      <c r="I105" t="s">
        <v>240</v>
      </c>
      <c r="J105" s="6" t="s">
        <v>222</v>
      </c>
      <c r="K105" t="s">
        <v>29</v>
      </c>
      <c r="M105"/>
      <c r="V105" t="str">
        <f t="shared" si="1"/>
        <v>RD PDAM NGAGEL TIRTO 33 A SBY</v>
      </c>
    </row>
    <row r="106" spans="1:22">
      <c r="A106" s="6">
        <v>104</v>
      </c>
      <c r="B106" s="6" t="s">
        <v>241</v>
      </c>
      <c r="C106" t="s">
        <v>242</v>
      </c>
      <c r="D106" t="s">
        <v>243</v>
      </c>
      <c r="E106" s="7" t="s">
        <v>243</v>
      </c>
      <c r="F106" s="1" t="s">
        <v>244</v>
      </c>
      <c r="G106" t="s">
        <v>26</v>
      </c>
      <c r="H106" s="6">
        <v>7</v>
      </c>
      <c r="I106" t="s">
        <v>245</v>
      </c>
      <c r="J106" s="6" t="s">
        <v>222</v>
      </c>
      <c r="K106" t="s">
        <v>29</v>
      </c>
      <c r="M106"/>
      <c r="V106" t="str">
        <f t="shared" si="1"/>
        <v>Ambengan Batu II/22A Surabaya</v>
      </c>
    </row>
    <row r="107" spans="1:22">
      <c r="A107" s="6">
        <v>105</v>
      </c>
      <c r="B107" s="6" t="s">
        <v>246</v>
      </c>
      <c r="C107" t="s">
        <v>247</v>
      </c>
      <c r="D107" t="s">
        <v>248</v>
      </c>
      <c r="E107" s="7" t="s">
        <v>248</v>
      </c>
      <c r="F107" s="1" t="s">
        <v>249</v>
      </c>
      <c r="G107" t="s">
        <v>26</v>
      </c>
      <c r="H107" s="6">
        <v>7</v>
      </c>
      <c r="I107" t="s">
        <v>116</v>
      </c>
      <c r="J107" s="6" t="s">
        <v>250</v>
      </c>
      <c r="K107" t="s">
        <v>29</v>
      </c>
      <c r="M107"/>
      <c r="V107" t="str">
        <f t="shared" si="1"/>
        <v>TENGGER KANDANGAN VII/9 SBY</v>
      </c>
    </row>
    <row r="108" spans="1:22">
      <c r="A108" s="6">
        <v>106</v>
      </c>
      <c r="B108" s="6" t="s">
        <v>251</v>
      </c>
      <c r="C108" t="s">
        <v>252</v>
      </c>
      <c r="D108" t="s">
        <v>253</v>
      </c>
      <c r="E108" s="7" t="s">
        <v>253</v>
      </c>
      <c r="F108" s="1" t="s">
        <v>254</v>
      </c>
      <c r="G108" t="s">
        <v>26</v>
      </c>
      <c r="H108" s="6">
        <v>7</v>
      </c>
      <c r="I108" t="s">
        <v>255</v>
      </c>
      <c r="J108" s="6" t="s">
        <v>256</v>
      </c>
      <c r="K108" t="s">
        <v>29</v>
      </c>
      <c r="M108"/>
      <c r="V108" t="str">
        <f t="shared" si="1"/>
        <v>SIDOMULYO IV A / 28 Kec. Sidotopo Wetan Surabaya</v>
      </c>
    </row>
    <row r="109" spans="1:22">
      <c r="A109" s="6">
        <v>107</v>
      </c>
      <c r="B109" s="6" t="s">
        <v>257</v>
      </c>
      <c r="C109" t="s">
        <v>258</v>
      </c>
      <c r="D109" t="s">
        <v>259</v>
      </c>
      <c r="E109" s="7" t="s">
        <v>259</v>
      </c>
      <c r="F109" s="1" t="s">
        <v>260</v>
      </c>
      <c r="G109" t="s">
        <v>26</v>
      </c>
      <c r="H109" s="6">
        <v>6</v>
      </c>
      <c r="I109" t="s">
        <v>240</v>
      </c>
      <c r="J109" s="6" t="s">
        <v>256</v>
      </c>
      <c r="K109" t="s">
        <v>29</v>
      </c>
      <c r="M109"/>
      <c r="V109" t="str">
        <f t="shared" si="1"/>
        <v>Ngagel Tirto PDAM 25-C Surabaya</v>
      </c>
    </row>
    <row r="110" spans="1:22">
      <c r="A110" s="6">
        <v>108</v>
      </c>
      <c r="B110" s="6" t="s">
        <v>261</v>
      </c>
      <c r="C110" t="s">
        <v>262</v>
      </c>
      <c r="D110" t="s">
        <v>263</v>
      </c>
      <c r="E110" s="7" t="s">
        <v>263</v>
      </c>
      <c r="F110" s="1" t="s">
        <v>264</v>
      </c>
      <c r="G110" t="s">
        <v>26</v>
      </c>
      <c r="H110" s="6">
        <v>7</v>
      </c>
      <c r="I110" t="s">
        <v>59</v>
      </c>
      <c r="J110" s="6" t="s">
        <v>256</v>
      </c>
      <c r="K110" t="s">
        <v>29</v>
      </c>
      <c r="M110"/>
      <c r="V110" t="str">
        <f t="shared" si="1"/>
        <v>Kutisari Utara IV A / 5 Surabaya</v>
      </c>
    </row>
    <row r="111" spans="1:22">
      <c r="A111" s="6">
        <v>109</v>
      </c>
      <c r="B111" s="6" t="s">
        <v>265</v>
      </c>
      <c r="C111" t="s">
        <v>266</v>
      </c>
      <c r="D111" t="s">
        <v>267</v>
      </c>
      <c r="E111" s="7" t="s">
        <v>267</v>
      </c>
      <c r="G111" t="s">
        <v>26</v>
      </c>
      <c r="H111" s="6">
        <v>7</v>
      </c>
      <c r="I111" t="s">
        <v>183</v>
      </c>
      <c r="J111" s="6" t="s">
        <v>268</v>
      </c>
      <c r="K111" t="s">
        <v>29</v>
      </c>
      <c r="M111"/>
      <c r="V111" t="str">
        <f t="shared" si="1"/>
        <v>Medokan Asri Barat Blok MA I J / 10 Surabaya</v>
      </c>
    </row>
    <row r="112" spans="1:22">
      <c r="A112" s="6">
        <v>110</v>
      </c>
      <c r="B112" s="6" t="s">
        <v>269</v>
      </c>
      <c r="C112" t="s">
        <v>270</v>
      </c>
      <c r="D112" t="s">
        <v>271</v>
      </c>
      <c r="E112" s="7" t="s">
        <v>271</v>
      </c>
      <c r="F112" s="1" t="s">
        <v>272</v>
      </c>
      <c r="G112" t="s">
        <v>26</v>
      </c>
      <c r="H112" s="6">
        <v>7</v>
      </c>
      <c r="I112" t="s">
        <v>75</v>
      </c>
      <c r="J112" s="6" t="s">
        <v>268</v>
      </c>
      <c r="K112" t="s">
        <v>29</v>
      </c>
      <c r="M112"/>
      <c r="V112" t="str">
        <f t="shared" si="1"/>
        <v>Jl. Bogen II/37 Surabaya</v>
      </c>
    </row>
    <row r="113" spans="1:22">
      <c r="A113" s="6">
        <v>111</v>
      </c>
      <c r="B113" s="6" t="s">
        <v>273</v>
      </c>
      <c r="C113" t="s">
        <v>274</v>
      </c>
      <c r="D113" t="s">
        <v>275</v>
      </c>
      <c r="E113" s="7" t="s">
        <v>275</v>
      </c>
      <c r="F113" s="1" t="s">
        <v>276</v>
      </c>
      <c r="G113" t="s">
        <v>26</v>
      </c>
      <c r="H113" s="6">
        <v>6</v>
      </c>
      <c r="I113" t="s">
        <v>277</v>
      </c>
      <c r="J113" s="6" t="s">
        <v>278</v>
      </c>
      <c r="K113" t="s">
        <v>29</v>
      </c>
      <c r="M113"/>
      <c r="V113" t="str">
        <f t="shared" si="1"/>
        <v>JL. Upa Jiwa 6 Surabaya</v>
      </c>
    </row>
    <row r="114" spans="1:22">
      <c r="A114" s="6">
        <v>112</v>
      </c>
      <c r="B114" s="6" t="s">
        <v>279</v>
      </c>
      <c r="C114" t="s">
        <v>280</v>
      </c>
      <c r="D114" t="s">
        <v>281</v>
      </c>
      <c r="E114" s="7" t="s">
        <v>281</v>
      </c>
      <c r="F114" s="1" t="s">
        <v>282</v>
      </c>
      <c r="G114" t="s">
        <v>26</v>
      </c>
      <c r="H114" s="6">
        <v>7</v>
      </c>
      <c r="I114" t="s">
        <v>283</v>
      </c>
      <c r="J114" s="6" t="s">
        <v>278</v>
      </c>
      <c r="K114" t="s">
        <v>29</v>
      </c>
      <c r="M114"/>
      <c r="V114" t="str">
        <f t="shared" si="1"/>
        <v>Ketintang 89 P Surabaya</v>
      </c>
    </row>
    <row r="115" spans="1:22">
      <c r="A115" s="6">
        <v>113</v>
      </c>
      <c r="B115" s="6" t="s">
        <v>284</v>
      </c>
      <c r="C115" t="s">
        <v>285</v>
      </c>
      <c r="D115" t="s">
        <v>286</v>
      </c>
      <c r="E115" s="7" t="s">
        <v>286</v>
      </c>
      <c r="F115" s="1" t="s">
        <v>287</v>
      </c>
      <c r="G115" t="s">
        <v>26</v>
      </c>
      <c r="H115" s="6">
        <v>5</v>
      </c>
      <c r="I115" t="s">
        <v>288</v>
      </c>
      <c r="J115" s="6" t="s">
        <v>289</v>
      </c>
      <c r="K115" t="s">
        <v>29</v>
      </c>
      <c r="M115"/>
      <c r="V115" t="str">
        <f t="shared" si="1"/>
        <v>Perum Bluru Permai BA / 13 Sidoarjo</v>
      </c>
    </row>
    <row r="116" spans="1:22">
      <c r="A116" s="6">
        <v>114</v>
      </c>
      <c r="B116" s="6" t="s">
        <v>290</v>
      </c>
      <c r="C116" t="s">
        <v>291</v>
      </c>
      <c r="D116" t="s">
        <v>292</v>
      </c>
      <c r="E116" s="7" t="s">
        <v>293</v>
      </c>
      <c r="F116" s="1" t="s">
        <v>294</v>
      </c>
      <c r="G116" t="s">
        <v>26</v>
      </c>
      <c r="H116" s="6">
        <v>5</v>
      </c>
      <c r="I116" t="s">
        <v>295</v>
      </c>
      <c r="J116" s="6" t="s">
        <v>289</v>
      </c>
      <c r="K116" t="s">
        <v>29</v>
      </c>
      <c r="L116" s="7" t="s">
        <v>296</v>
      </c>
      <c r="M116" t="s">
        <v>297</v>
      </c>
      <c r="N116">
        <v>10</v>
      </c>
      <c r="O116">
        <v>3</v>
      </c>
      <c r="P116" t="s">
        <v>298</v>
      </c>
      <c r="Q116" t="s">
        <v>299</v>
      </c>
      <c r="R116" t="s">
        <v>300</v>
      </c>
      <c r="S116">
        <v>60245</v>
      </c>
      <c r="T116" t="s">
        <v>301</v>
      </c>
      <c r="V116" t="str">
        <f>L116&amp;" "&amp;M116&amp;" Rt. "&amp;N116&amp;" Rw. "&amp;O116&amp;" "&amp;P116&amp;" "&amp;Q116&amp;" "&amp;R116&amp;" "&amp;S116&amp;" "&amp;T116</f>
        <v>Ngagel Tirto PDAM 31A  Rt. 10 Rw. 3 Ngagelrejo Wonokromo Surabaya 60245 Jawa Timur</v>
      </c>
    </row>
    <row r="117" spans="1:22">
      <c r="A117" s="6">
        <v>115</v>
      </c>
      <c r="B117" s="6" t="s">
        <v>302</v>
      </c>
      <c r="C117" t="s">
        <v>303</v>
      </c>
      <c r="D117" t="s">
        <v>304</v>
      </c>
      <c r="E117" s="7" t="s">
        <v>305</v>
      </c>
      <c r="F117" s="1" t="s">
        <v>306</v>
      </c>
      <c r="G117" t="s">
        <v>26</v>
      </c>
      <c r="H117" s="6">
        <v>7</v>
      </c>
      <c r="I117" t="s">
        <v>307</v>
      </c>
      <c r="J117" s="6" t="s">
        <v>289</v>
      </c>
      <c r="K117" t="s">
        <v>29</v>
      </c>
      <c r="L117" s="7" t="s">
        <v>308</v>
      </c>
      <c r="M117">
        <v>2</v>
      </c>
      <c r="N117">
        <v>1</v>
      </c>
      <c r="O117" t="s">
        <v>309</v>
      </c>
      <c r="P117" t="s">
        <v>310</v>
      </c>
      <c r="Q117" t="s">
        <v>311</v>
      </c>
      <c r="R117">
        <v>65392</v>
      </c>
      <c r="S117" t="s">
        <v>301</v>
      </c>
      <c r="V117" t="str">
        <f>L117&amp;" Rt. "&amp;M117&amp;" Rw."&amp;N117&amp;" "&amp;O117&amp;" "&amp;P117&amp;" "&amp;Q117&amp;" "&amp;R117&amp;" "&amp;S117</f>
        <v>Dsn Sekar Rt. 2 Rw.1 Sidodadi Ngantang Malang 65392 Jawa Timur</v>
      </c>
    </row>
    <row r="118" spans="1:22">
      <c r="A118" s="6">
        <v>116</v>
      </c>
      <c r="B118" s="6" t="s">
        <v>312</v>
      </c>
      <c r="C118" t="s">
        <v>313</v>
      </c>
      <c r="D118" t="s">
        <v>314</v>
      </c>
      <c r="E118" s="7" t="s">
        <v>315</v>
      </c>
      <c r="F118" s="1" t="s">
        <v>316</v>
      </c>
      <c r="G118" t="s">
        <v>26</v>
      </c>
      <c r="H118" s="6">
        <v>7</v>
      </c>
      <c r="I118" t="s">
        <v>317</v>
      </c>
      <c r="J118" s="6" t="s">
        <v>289</v>
      </c>
      <c r="K118" t="s">
        <v>29</v>
      </c>
      <c r="L118" s="7" t="s">
        <v>318</v>
      </c>
      <c r="M118" t="s">
        <v>319</v>
      </c>
      <c r="N118">
        <v>5</v>
      </c>
      <c r="O118">
        <v>4</v>
      </c>
      <c r="P118" t="s">
        <v>320</v>
      </c>
      <c r="Q118" t="s">
        <v>318</v>
      </c>
      <c r="R118" t="s">
        <v>300</v>
      </c>
      <c r="S118">
        <v>60237</v>
      </c>
      <c r="T118" t="s">
        <v>301</v>
      </c>
      <c r="V118" t="str">
        <f>L118&amp;" "&amp;M118&amp;" Rt. "&amp;N118&amp;" Rw. "&amp;O118&amp;" "&amp;P118&amp;" "&amp;Q118&amp;" "&amp;R118&amp;" "&amp;S118&amp;" "&amp;T118</f>
        <v>Wonocolo Gg. 5 No. 140 D Rt. 5 Rw. 4 Jemur Wonosari Wonocolo Surabaya 60237 Jawa Timur</v>
      </c>
    </row>
    <row r="119" spans="1:22">
      <c r="A119" s="6">
        <v>117</v>
      </c>
      <c r="B119" s="6" t="s">
        <v>321</v>
      </c>
      <c r="C119" t="s">
        <v>322</v>
      </c>
      <c r="D119" t="s">
        <v>323</v>
      </c>
      <c r="E119" s="7" t="s">
        <v>323</v>
      </c>
      <c r="F119" s="1" t="s">
        <v>324</v>
      </c>
      <c r="G119" t="s">
        <v>26</v>
      </c>
      <c r="H119" s="6">
        <v>7</v>
      </c>
      <c r="I119" t="s">
        <v>325</v>
      </c>
      <c r="J119" s="6" t="s">
        <v>326</v>
      </c>
      <c r="K119" t="s">
        <v>29</v>
      </c>
      <c r="M119"/>
      <c r="V119" t="str">
        <f t="shared" ref="V119:V121" si="2">E119</f>
        <v>Labansari Nomor 9 Surabaya</v>
      </c>
    </row>
    <row r="120" spans="1:22">
      <c r="A120" s="6">
        <v>118</v>
      </c>
      <c r="B120" s="6" t="s">
        <v>327</v>
      </c>
      <c r="C120" t="s">
        <v>328</v>
      </c>
      <c r="D120" t="s">
        <v>329</v>
      </c>
      <c r="E120" s="7" t="s">
        <v>329</v>
      </c>
      <c r="F120" s="1" t="s">
        <v>330</v>
      </c>
      <c r="G120" t="s">
        <v>26</v>
      </c>
      <c r="H120" s="6">
        <v>7</v>
      </c>
      <c r="I120" t="s">
        <v>331</v>
      </c>
      <c r="J120" s="6" t="s">
        <v>326</v>
      </c>
      <c r="K120" t="s">
        <v>29</v>
      </c>
      <c r="M120"/>
      <c r="V120" t="str">
        <f t="shared" si="2"/>
        <v>RD PDAM Pakis Tirtosari A-5 Surabaya</v>
      </c>
    </row>
    <row r="121" spans="1:22">
      <c r="A121" s="6">
        <v>119</v>
      </c>
      <c r="B121" s="6" t="s">
        <v>332</v>
      </c>
      <c r="C121" t="s">
        <v>333</v>
      </c>
      <c r="D121" t="s">
        <v>334</v>
      </c>
      <c r="E121" s="7" t="s">
        <v>334</v>
      </c>
      <c r="F121" s="1" t="s">
        <v>335</v>
      </c>
      <c r="G121" t="s">
        <v>26</v>
      </c>
      <c r="H121" s="6">
        <v>7</v>
      </c>
      <c r="I121" t="s">
        <v>336</v>
      </c>
      <c r="J121" s="6" t="s">
        <v>326</v>
      </c>
      <c r="K121" t="s">
        <v>29</v>
      </c>
      <c r="M121"/>
      <c r="V121" t="str">
        <f t="shared" si="2"/>
        <v>Jl. Mastrip Kedurus 3 M No. 19 Surabaya</v>
      </c>
    </row>
    <row r="122" spans="1:22">
      <c r="A122" s="6">
        <v>120</v>
      </c>
      <c r="B122" s="6" t="s">
        <v>337</v>
      </c>
      <c r="C122" t="s">
        <v>338</v>
      </c>
      <c r="D122" t="s">
        <v>339</v>
      </c>
      <c r="E122" s="7" t="s">
        <v>340</v>
      </c>
      <c r="F122" s="1" t="s">
        <v>341</v>
      </c>
      <c r="G122" t="s">
        <v>26</v>
      </c>
      <c r="H122" s="6">
        <v>6</v>
      </c>
      <c r="I122" t="s">
        <v>342</v>
      </c>
      <c r="J122" s="6" t="s">
        <v>326</v>
      </c>
      <c r="K122" t="s">
        <v>29</v>
      </c>
      <c r="L122" s="7" t="s">
        <v>343</v>
      </c>
      <c r="M122" t="s">
        <v>344</v>
      </c>
      <c r="N122">
        <v>8</v>
      </c>
      <c r="O122">
        <v>3</v>
      </c>
      <c r="P122" t="s">
        <v>345</v>
      </c>
      <c r="Q122" t="s">
        <v>346</v>
      </c>
      <c r="R122" t="s">
        <v>300</v>
      </c>
      <c r="S122">
        <v>60227</v>
      </c>
      <c r="T122" t="s">
        <v>301</v>
      </c>
      <c r="V122" t="str">
        <f>L122&amp;" "&amp;M122&amp;" Rt. "&amp;N122&amp;" Rw. "&amp;O122&amp;" "&amp;P122&amp;" "&amp;Q122&amp;" "&amp;R122&amp;" "&amp;S122&amp;" "&amp;T122</f>
        <v>Dukuh Karangan IV/47 Rt. 8 Rw. 3 Babatan Wiyung Surabaya 60227 Jawa Timur</v>
      </c>
    </row>
    <row r="123" spans="1:22">
      <c r="A123" s="6">
        <v>121</v>
      </c>
      <c r="B123" s="6" t="s">
        <v>347</v>
      </c>
      <c r="C123" t="s">
        <v>348</v>
      </c>
      <c r="D123" t="s">
        <v>349</v>
      </c>
      <c r="E123" s="7" t="s">
        <v>350</v>
      </c>
      <c r="F123" s="1" t="s">
        <v>351</v>
      </c>
      <c r="G123" t="s">
        <v>26</v>
      </c>
      <c r="H123" s="6">
        <v>7</v>
      </c>
      <c r="I123" t="s">
        <v>352</v>
      </c>
      <c r="J123" s="6" t="s">
        <v>326</v>
      </c>
      <c r="K123" t="s">
        <v>29</v>
      </c>
      <c r="L123" s="7" t="s">
        <v>353</v>
      </c>
      <c r="M123">
        <v>1</v>
      </c>
      <c r="N123">
        <v>4</v>
      </c>
      <c r="O123" t="s">
        <v>354</v>
      </c>
      <c r="P123" t="s">
        <v>355</v>
      </c>
      <c r="Q123" t="s">
        <v>356</v>
      </c>
      <c r="R123">
        <v>61354</v>
      </c>
      <c r="S123" t="s">
        <v>301</v>
      </c>
      <c r="V123" t="str">
        <f>L123&amp;" Rt. "&amp;M123&amp;" Rw."&amp;N123&amp;" "&amp;O123&amp;" "&amp;P123&amp;" "&amp;Q123&amp;" "&amp;R123&amp;" "&amp;S123</f>
        <v>Gogor Rt. 1 Rw.4 Madureso Dawarblandong Mojokerto 61354 Jawa Timur</v>
      </c>
    </row>
    <row r="124" spans="1:22">
      <c r="A124" s="6">
        <v>122</v>
      </c>
      <c r="B124" s="6" t="s">
        <v>357</v>
      </c>
      <c r="C124" t="s">
        <v>358</v>
      </c>
      <c r="D124" t="s">
        <v>359</v>
      </c>
      <c r="E124" s="7" t="s">
        <v>359</v>
      </c>
      <c r="F124" s="1" t="s">
        <v>360</v>
      </c>
      <c r="G124" t="s">
        <v>26</v>
      </c>
      <c r="H124" s="6">
        <v>7</v>
      </c>
      <c r="I124" t="s">
        <v>361</v>
      </c>
      <c r="J124" s="6" t="s">
        <v>362</v>
      </c>
      <c r="K124" t="s">
        <v>29</v>
      </c>
      <c r="M124"/>
      <c r="V124" t="str">
        <f t="shared" ref="V124:V129" si="3">E124</f>
        <v>Jl. Pakis Gunung I / 133 Surabaya</v>
      </c>
    </row>
    <row r="125" spans="1:22">
      <c r="A125" s="6">
        <v>123</v>
      </c>
      <c r="B125" s="6" t="s">
        <v>363</v>
      </c>
      <c r="C125" t="s">
        <v>364</v>
      </c>
      <c r="D125" t="s">
        <v>365</v>
      </c>
      <c r="E125" s="7" t="s">
        <v>365</v>
      </c>
      <c r="F125" s="1" t="s">
        <v>366</v>
      </c>
      <c r="G125" t="s">
        <v>26</v>
      </c>
      <c r="H125" s="6">
        <v>7</v>
      </c>
      <c r="I125" t="s">
        <v>367</v>
      </c>
      <c r="J125" s="6" t="s">
        <v>362</v>
      </c>
      <c r="K125" t="s">
        <v>29</v>
      </c>
      <c r="M125"/>
      <c r="V125" t="str">
        <f t="shared" si="3"/>
        <v>Kapas Madya IV A / 22 Surabaya</v>
      </c>
    </row>
    <row r="126" spans="1:22">
      <c r="A126" s="6">
        <v>124</v>
      </c>
      <c r="B126" s="6" t="s">
        <v>368</v>
      </c>
      <c r="C126" t="s">
        <v>369</v>
      </c>
      <c r="D126" t="s">
        <v>370</v>
      </c>
      <c r="E126" s="7" t="s">
        <v>370</v>
      </c>
      <c r="F126" s="1" t="s">
        <v>371</v>
      </c>
      <c r="G126" t="s">
        <v>26</v>
      </c>
      <c r="H126" s="6">
        <v>5</v>
      </c>
      <c r="I126" t="s">
        <v>372</v>
      </c>
      <c r="J126" s="6" t="s">
        <v>362</v>
      </c>
      <c r="K126" t="s">
        <v>29</v>
      </c>
      <c r="M126"/>
      <c r="V126" t="str">
        <f t="shared" si="3"/>
        <v>Wiyung Indah IV Blok E-20 Surabaya</v>
      </c>
    </row>
    <row r="127" spans="1:22">
      <c r="A127" s="6">
        <v>125</v>
      </c>
      <c r="B127" s="6" t="s">
        <v>373</v>
      </c>
      <c r="C127" t="s">
        <v>374</v>
      </c>
      <c r="D127" t="s">
        <v>375</v>
      </c>
      <c r="E127" s="7" t="s">
        <v>375</v>
      </c>
      <c r="F127" s="1" t="s">
        <v>376</v>
      </c>
      <c r="G127" t="s">
        <v>26</v>
      </c>
      <c r="H127" s="6">
        <v>7</v>
      </c>
      <c r="I127" t="s">
        <v>377</v>
      </c>
      <c r="J127" s="6" t="s">
        <v>362</v>
      </c>
      <c r="K127" t="s">
        <v>29</v>
      </c>
      <c r="M127"/>
      <c r="V127" t="str">
        <f t="shared" si="3"/>
        <v>Jl. Manukan Wasono I 23 F - 16 Surabaya</v>
      </c>
    </row>
    <row r="128" spans="1:22">
      <c r="A128" s="6">
        <v>126</v>
      </c>
      <c r="B128" s="6" t="s">
        <v>378</v>
      </c>
      <c r="C128" t="s">
        <v>379</v>
      </c>
      <c r="D128" t="s">
        <v>380</v>
      </c>
      <c r="E128" s="7" t="s">
        <v>380</v>
      </c>
      <c r="F128" s="1" t="s">
        <v>381</v>
      </c>
      <c r="G128" t="s">
        <v>26</v>
      </c>
      <c r="H128" s="6">
        <v>7</v>
      </c>
      <c r="I128" t="s">
        <v>382</v>
      </c>
      <c r="J128" s="6" t="s">
        <v>383</v>
      </c>
      <c r="K128" t="s">
        <v>29</v>
      </c>
      <c r="M128"/>
      <c r="V128" t="str">
        <f t="shared" si="3"/>
        <v>Jl. Raya Garuda 41 Rewin Waru Sidoarjo</v>
      </c>
    </row>
    <row r="129" spans="1:22">
      <c r="A129" s="6">
        <v>127</v>
      </c>
      <c r="B129" s="6" t="s">
        <v>384</v>
      </c>
      <c r="C129" t="s">
        <v>385</v>
      </c>
      <c r="D129" t="s">
        <v>386</v>
      </c>
      <c r="E129" s="7" t="s">
        <v>386</v>
      </c>
      <c r="F129" s="1" t="s">
        <v>387</v>
      </c>
      <c r="G129" t="s">
        <v>26</v>
      </c>
      <c r="H129" s="6">
        <v>7</v>
      </c>
      <c r="I129" t="s">
        <v>388</v>
      </c>
      <c r="J129" s="6" t="s">
        <v>383</v>
      </c>
      <c r="K129" t="s">
        <v>29</v>
      </c>
      <c r="M129"/>
      <c r="V129" t="str">
        <f t="shared" si="3"/>
        <v>Jl. Mojo IV/14 Surabaya</v>
      </c>
    </row>
    <row r="130" spans="1:22">
      <c r="A130" s="6">
        <v>128</v>
      </c>
      <c r="B130" s="6" t="s">
        <v>389</v>
      </c>
      <c r="C130" t="s">
        <v>390</v>
      </c>
      <c r="D130" t="s">
        <v>391</v>
      </c>
      <c r="E130" s="7" t="s">
        <v>392</v>
      </c>
      <c r="F130" s="1" t="s">
        <v>393</v>
      </c>
      <c r="G130" t="s">
        <v>26</v>
      </c>
      <c r="H130" s="6">
        <v>6</v>
      </c>
      <c r="I130" t="s">
        <v>277</v>
      </c>
      <c r="J130" s="6" t="s">
        <v>383</v>
      </c>
      <c r="K130" t="s">
        <v>29</v>
      </c>
      <c r="L130" s="7" t="s">
        <v>394</v>
      </c>
      <c r="M130" t="s">
        <v>395</v>
      </c>
      <c r="N130">
        <v>3</v>
      </c>
      <c r="O130">
        <v>11</v>
      </c>
      <c r="P130" t="s">
        <v>396</v>
      </c>
      <c r="Q130" t="s">
        <v>397</v>
      </c>
      <c r="R130" t="s">
        <v>398</v>
      </c>
      <c r="S130">
        <v>61254</v>
      </c>
      <c r="T130" t="s">
        <v>301</v>
      </c>
      <c r="V130" t="str">
        <f>L130&amp;" "&amp;M130&amp;" Rt. "&amp;N130&amp;" Rw. "&amp;O130&amp;" "&amp;P130&amp;" "&amp;Q130&amp;" "&amp;R130&amp;" "&amp;S130&amp;" "&amp;T130</f>
        <v>Jl. Tohjoyo 21 A Rt. 3 Rw. 11 Sawotratap Gedangan Sidoarjo 61254 Jawa Timur</v>
      </c>
    </row>
    <row r="131" spans="1:22">
      <c r="A131" s="6">
        <v>129</v>
      </c>
      <c r="B131" s="6" t="s">
        <v>399</v>
      </c>
      <c r="C131" t="s">
        <v>400</v>
      </c>
      <c r="D131" t="s">
        <v>401</v>
      </c>
      <c r="E131" s="7" t="s">
        <v>401</v>
      </c>
      <c r="G131" t="s">
        <v>26</v>
      </c>
      <c r="H131" s="6"/>
      <c r="J131" s="6" t="s">
        <v>402</v>
      </c>
      <c r="K131" t="s">
        <v>29</v>
      </c>
      <c r="M131"/>
      <c r="V131" t="str">
        <f t="shared" ref="V131:V137" si="4">E131</f>
        <v>PORONG PESANTREN RT.6/RW.II PORONG</v>
      </c>
    </row>
    <row r="132" spans="1:22">
      <c r="A132" s="6">
        <v>130</v>
      </c>
      <c r="B132" s="6" t="s">
        <v>403</v>
      </c>
      <c r="C132" t="s">
        <v>404</v>
      </c>
      <c r="D132" t="s">
        <v>405</v>
      </c>
      <c r="E132" s="7" t="s">
        <v>405</v>
      </c>
      <c r="F132" s="1" t="s">
        <v>406</v>
      </c>
      <c r="G132" t="s">
        <v>26</v>
      </c>
      <c r="H132" s="6">
        <v>7</v>
      </c>
      <c r="I132" t="s">
        <v>407</v>
      </c>
      <c r="J132" s="6" t="s">
        <v>402</v>
      </c>
      <c r="K132" t="s">
        <v>29</v>
      </c>
      <c r="M132"/>
      <c r="V132" t="str">
        <f t="shared" si="4"/>
        <v>RD PDAM NGAGEL TIRTO C / 33 SBY</v>
      </c>
    </row>
    <row r="133" spans="1:22">
      <c r="A133" s="6">
        <v>131</v>
      </c>
      <c r="B133" s="6" t="s">
        <v>408</v>
      </c>
      <c r="C133" t="s">
        <v>409</v>
      </c>
      <c r="D133" t="s">
        <v>410</v>
      </c>
      <c r="E133" s="7" t="s">
        <v>411</v>
      </c>
      <c r="F133" s="1" t="s">
        <v>412</v>
      </c>
      <c r="G133" t="s">
        <v>26</v>
      </c>
      <c r="H133" s="6">
        <v>6</v>
      </c>
      <c r="I133" t="s">
        <v>413</v>
      </c>
      <c r="J133" s="6" t="s">
        <v>414</v>
      </c>
      <c r="K133" t="s">
        <v>29</v>
      </c>
      <c r="L133" s="7" t="s">
        <v>415</v>
      </c>
      <c r="M133" t="s">
        <v>416</v>
      </c>
      <c r="N133">
        <v>6</v>
      </c>
      <c r="O133">
        <v>1</v>
      </c>
      <c r="P133" t="s">
        <v>417</v>
      </c>
      <c r="Q133" t="s">
        <v>418</v>
      </c>
      <c r="R133" t="s">
        <v>300</v>
      </c>
      <c r="S133">
        <v>60254</v>
      </c>
      <c r="T133" t="s">
        <v>301</v>
      </c>
      <c r="V133" t="str">
        <f>L133&amp;" "&amp;M133&amp;" Rt. "&amp;N133&amp;" Rw. "&amp;O133&amp;" "&amp;P133&amp;" "&amp;Q133&amp;" "&amp;R133&amp;" "&amp;S133&amp;" "&amp;T133</f>
        <v>Jl. Simo Katrungan Kidul I / 27 Rt. 6 Rw. 1 Banyu Urip Sawahan Surabaya 60254 Jawa Timur</v>
      </c>
    </row>
    <row r="134" spans="1:22">
      <c r="A134" s="6">
        <v>132</v>
      </c>
      <c r="B134" s="6" t="s">
        <v>419</v>
      </c>
      <c r="C134" t="s">
        <v>270</v>
      </c>
      <c r="D134" t="s">
        <v>420</v>
      </c>
      <c r="E134" s="7" t="s">
        <v>420</v>
      </c>
      <c r="F134" s="1" t="s">
        <v>421</v>
      </c>
      <c r="G134" t="s">
        <v>26</v>
      </c>
      <c r="H134" s="6">
        <v>6</v>
      </c>
      <c r="I134" t="s">
        <v>422</v>
      </c>
      <c r="J134" s="6" t="s">
        <v>414</v>
      </c>
      <c r="K134" t="s">
        <v>29</v>
      </c>
      <c r="M134"/>
      <c r="V134" t="str">
        <f t="shared" si="4"/>
        <v>Jl. Pogot Baru 52 Surabaya</v>
      </c>
    </row>
    <row r="135" spans="1:22">
      <c r="A135" s="6">
        <v>133</v>
      </c>
      <c r="B135" s="6" t="s">
        <v>423</v>
      </c>
      <c r="C135" t="s">
        <v>424</v>
      </c>
      <c r="D135" t="s">
        <v>425</v>
      </c>
      <c r="E135" s="7" t="s">
        <v>425</v>
      </c>
      <c r="F135" s="1" t="s">
        <v>426</v>
      </c>
      <c r="G135" t="s">
        <v>26</v>
      </c>
      <c r="H135" s="6">
        <v>7</v>
      </c>
      <c r="I135" t="s">
        <v>427</v>
      </c>
      <c r="J135" s="6" t="s">
        <v>428</v>
      </c>
      <c r="K135" t="s">
        <v>29</v>
      </c>
      <c r="M135"/>
      <c r="V135" t="str">
        <f t="shared" si="4"/>
        <v>RD PDAM Ngagel Tirto 9 C SBY</v>
      </c>
    </row>
    <row r="136" spans="1:22">
      <c r="A136" s="6">
        <v>134</v>
      </c>
      <c r="B136" s="6" t="s">
        <v>429</v>
      </c>
      <c r="C136" t="s">
        <v>430</v>
      </c>
      <c r="D136" t="s">
        <v>431</v>
      </c>
      <c r="E136" s="7" t="s">
        <v>431</v>
      </c>
      <c r="F136" s="1" t="s">
        <v>432</v>
      </c>
      <c r="G136" t="s">
        <v>26</v>
      </c>
      <c r="H136" s="6">
        <v>7</v>
      </c>
      <c r="I136" t="s">
        <v>433</v>
      </c>
      <c r="J136" s="6" t="s">
        <v>428</v>
      </c>
      <c r="K136" t="s">
        <v>29</v>
      </c>
      <c r="M136"/>
      <c r="V136" t="str">
        <f t="shared" si="4"/>
        <v>GunungSari IV/58 Surabaya</v>
      </c>
    </row>
    <row r="137" spans="1:22">
      <c r="A137" s="6">
        <v>135</v>
      </c>
      <c r="B137" s="6" t="s">
        <v>434</v>
      </c>
      <c r="C137" t="s">
        <v>435</v>
      </c>
      <c r="D137" t="s">
        <v>436</v>
      </c>
      <c r="E137" s="7" t="s">
        <v>436</v>
      </c>
      <c r="F137" s="1" t="s">
        <v>437</v>
      </c>
      <c r="G137" t="s">
        <v>26</v>
      </c>
      <c r="H137" s="6">
        <v>7</v>
      </c>
      <c r="I137" t="s">
        <v>407</v>
      </c>
      <c r="J137" s="6" t="s">
        <v>428</v>
      </c>
      <c r="K137" t="s">
        <v>29</v>
      </c>
      <c r="M137"/>
      <c r="V137" t="str">
        <f t="shared" si="4"/>
        <v>JAMBU NO. 29 SBY</v>
      </c>
    </row>
    <row r="138" spans="1:22">
      <c r="A138" s="6">
        <v>136</v>
      </c>
      <c r="B138" s="6" t="s">
        <v>438</v>
      </c>
      <c r="C138" t="s">
        <v>439</v>
      </c>
      <c r="D138" t="s">
        <v>440</v>
      </c>
      <c r="E138" s="7" t="s">
        <v>441</v>
      </c>
      <c r="F138" s="1" t="s">
        <v>442</v>
      </c>
      <c r="G138" t="s">
        <v>26</v>
      </c>
      <c r="H138" s="6">
        <v>5</v>
      </c>
      <c r="I138" t="s">
        <v>443</v>
      </c>
      <c r="J138" s="6" t="s">
        <v>428</v>
      </c>
      <c r="K138" t="s">
        <v>29</v>
      </c>
      <c r="L138" s="7" t="s">
        <v>444</v>
      </c>
      <c r="M138" t="s">
        <v>445</v>
      </c>
      <c r="N138" s="2" t="s">
        <v>446</v>
      </c>
      <c r="O138">
        <v>4</v>
      </c>
      <c r="P138">
        <v>7</v>
      </c>
      <c r="Q138" t="s">
        <v>447</v>
      </c>
      <c r="R138" t="s">
        <v>448</v>
      </c>
      <c r="S138" t="s">
        <v>300</v>
      </c>
      <c r="T138">
        <v>60119</v>
      </c>
      <c r="U138" t="s">
        <v>301</v>
      </c>
      <c r="V138" t="str">
        <f>L138&amp;" "&amp;M138&amp;" "&amp;N138&amp;" Rt. "&amp;O138&amp;" Rw. "&amp;P138&amp;" "&amp;Q138&amp;" "&amp;R138&amp;" "&amp;S138&amp;" "&amp;T138&amp;" "&amp;U138</f>
        <v>Sukosemolo Blok J-11 2/23 Rt. 4 Rw. 7 Semolowaru Sukolilo Surabaya 60119 Jawa Timur</v>
      </c>
    </row>
    <row r="139" spans="1:22">
      <c r="A139" s="6">
        <v>137</v>
      </c>
      <c r="B139" s="6" t="s">
        <v>449</v>
      </c>
      <c r="C139" t="s">
        <v>450</v>
      </c>
      <c r="D139" t="s">
        <v>451</v>
      </c>
      <c r="E139" s="7" t="s">
        <v>452</v>
      </c>
      <c r="F139" s="1" t="s">
        <v>453</v>
      </c>
      <c r="G139" t="s">
        <v>26</v>
      </c>
      <c r="H139" s="6">
        <v>7</v>
      </c>
      <c r="I139" t="s">
        <v>454</v>
      </c>
      <c r="J139" s="6" t="s">
        <v>455</v>
      </c>
      <c r="K139" t="s">
        <v>29</v>
      </c>
      <c r="L139" s="7" t="s">
        <v>456</v>
      </c>
      <c r="M139">
        <v>8</v>
      </c>
      <c r="N139">
        <v>3</v>
      </c>
      <c r="O139" t="s">
        <v>457</v>
      </c>
      <c r="P139" t="s">
        <v>458</v>
      </c>
      <c r="Q139" t="s">
        <v>398</v>
      </c>
      <c r="R139">
        <v>61262</v>
      </c>
      <c r="S139" t="s">
        <v>301</v>
      </c>
      <c r="V139" t="str">
        <f t="shared" ref="V139:V145" si="5">L139&amp;" Rt. "&amp;M139&amp;" Rw."&amp;N139&amp;" "&amp;O139&amp;" "&amp;P139&amp;" "&amp;Q139&amp;" "&amp;R139&amp;" "&amp;S139</f>
        <v>Dsn Kanigoro Rt. 8 Rw.3 Keboharan Krian Sidoarjo 61262 Jawa Timur</v>
      </c>
    </row>
    <row r="140" spans="1:22">
      <c r="A140" s="6">
        <v>138</v>
      </c>
      <c r="B140" s="6" t="s">
        <v>459</v>
      </c>
      <c r="C140" t="s">
        <v>460</v>
      </c>
      <c r="D140" t="s">
        <v>461</v>
      </c>
      <c r="E140" s="7" t="s">
        <v>461</v>
      </c>
      <c r="F140" s="1" t="s">
        <v>462</v>
      </c>
      <c r="G140" t="s">
        <v>26</v>
      </c>
      <c r="H140" s="6">
        <v>7</v>
      </c>
      <c r="I140" t="s">
        <v>463</v>
      </c>
      <c r="J140" s="6" t="s">
        <v>455</v>
      </c>
      <c r="K140" t="s">
        <v>29</v>
      </c>
      <c r="M140"/>
      <c r="V140" t="str">
        <f t="shared" ref="V140:V143" si="6">E140</f>
        <v>Mutiara Citra Asri 12 No. 8 Candi Sidoarjo</v>
      </c>
    </row>
    <row r="141" spans="1:22">
      <c r="A141" s="6">
        <v>139</v>
      </c>
      <c r="B141" s="6" t="s">
        <v>464</v>
      </c>
      <c r="C141" t="s">
        <v>465</v>
      </c>
      <c r="D141" t="s">
        <v>466</v>
      </c>
      <c r="E141" s="7" t="s">
        <v>467</v>
      </c>
      <c r="F141" s="1" t="s">
        <v>468</v>
      </c>
      <c r="G141" t="s">
        <v>26</v>
      </c>
      <c r="H141" s="6">
        <v>7</v>
      </c>
      <c r="I141" t="s">
        <v>469</v>
      </c>
      <c r="J141" s="6" t="s">
        <v>470</v>
      </c>
      <c r="K141" t="s">
        <v>29</v>
      </c>
      <c r="L141" s="7" t="s">
        <v>471</v>
      </c>
      <c r="M141">
        <v>12</v>
      </c>
      <c r="N141">
        <v>4</v>
      </c>
      <c r="O141" t="s">
        <v>472</v>
      </c>
      <c r="P141" t="s">
        <v>473</v>
      </c>
      <c r="Q141" t="s">
        <v>398</v>
      </c>
      <c r="R141">
        <v>61258</v>
      </c>
      <c r="S141" t="s">
        <v>301</v>
      </c>
      <c r="V141" t="str">
        <f t="shared" si="5"/>
        <v>Ds.Ronggojalu Rt. 12 Rw.4 Masangan Wetan Sukodono Sidoarjo 61258 Jawa Timur</v>
      </c>
    </row>
    <row r="142" spans="1:22">
      <c r="A142" s="6">
        <v>140</v>
      </c>
      <c r="B142" s="6" t="s">
        <v>474</v>
      </c>
      <c r="C142" t="s">
        <v>176</v>
      </c>
      <c r="D142" t="s">
        <v>475</v>
      </c>
      <c r="E142" s="7" t="s">
        <v>475</v>
      </c>
      <c r="F142" s="1" t="s">
        <v>476</v>
      </c>
      <c r="G142" t="s">
        <v>26</v>
      </c>
      <c r="H142" s="6">
        <v>6</v>
      </c>
      <c r="I142" t="s">
        <v>477</v>
      </c>
      <c r="J142" s="6" t="s">
        <v>470</v>
      </c>
      <c r="K142" t="s">
        <v>29</v>
      </c>
      <c r="M142"/>
      <c r="V142" t="str">
        <f t="shared" si="6"/>
        <v>Kanginan II/5 - 1 Surabaya</v>
      </c>
    </row>
    <row r="143" spans="1:22">
      <c r="A143" s="6">
        <v>141</v>
      </c>
      <c r="B143" s="6" t="s">
        <v>478</v>
      </c>
      <c r="C143" t="s">
        <v>479</v>
      </c>
      <c r="D143" t="s">
        <v>480</v>
      </c>
      <c r="E143" s="7" t="s">
        <v>480</v>
      </c>
      <c r="F143" s="1" t="s">
        <v>481</v>
      </c>
      <c r="G143" t="s">
        <v>26</v>
      </c>
      <c r="H143" s="6">
        <v>6</v>
      </c>
      <c r="I143" t="s">
        <v>482</v>
      </c>
      <c r="J143" s="6" t="s">
        <v>470</v>
      </c>
      <c r="K143" t="s">
        <v>29</v>
      </c>
      <c r="M143"/>
      <c r="V143" t="str">
        <f t="shared" si="6"/>
        <v>Pondok Marinir Blok P No. 2 RT 24 RW 07 Masangan Kulon Kab. Sidoarjo</v>
      </c>
    </row>
    <row r="144" spans="1:22">
      <c r="A144" s="6">
        <v>142</v>
      </c>
      <c r="B144" s="6" t="s">
        <v>483</v>
      </c>
      <c r="C144" t="s">
        <v>484</v>
      </c>
      <c r="D144" t="s">
        <v>485</v>
      </c>
      <c r="E144" s="7" t="s">
        <v>486</v>
      </c>
      <c r="F144" s="1" t="s">
        <v>487</v>
      </c>
      <c r="G144" t="s">
        <v>26</v>
      </c>
      <c r="H144" s="6">
        <v>7</v>
      </c>
      <c r="I144" t="s">
        <v>454</v>
      </c>
      <c r="J144" s="6" t="s">
        <v>470</v>
      </c>
      <c r="K144" t="s">
        <v>29</v>
      </c>
      <c r="L144" s="7" t="s">
        <v>488</v>
      </c>
      <c r="M144">
        <v>29</v>
      </c>
      <c r="N144">
        <v>7</v>
      </c>
      <c r="O144" t="s">
        <v>489</v>
      </c>
      <c r="P144" t="s">
        <v>458</v>
      </c>
      <c r="Q144" t="s">
        <v>398</v>
      </c>
      <c r="R144">
        <v>61262</v>
      </c>
      <c r="S144" t="s">
        <v>301</v>
      </c>
      <c r="V144" t="str">
        <f t="shared" si="5"/>
        <v>Madubronto Rt. 29 Rw.7 Sidorejo Krian Sidoarjo 61262 Jawa Timur</v>
      </c>
    </row>
    <row r="145" spans="1:22">
      <c r="A145" s="6">
        <v>143</v>
      </c>
      <c r="B145" s="6" t="s">
        <v>490</v>
      </c>
      <c r="C145" t="s">
        <v>491</v>
      </c>
      <c r="D145" t="s">
        <v>492</v>
      </c>
      <c r="E145" s="7" t="s">
        <v>493</v>
      </c>
      <c r="F145" s="1" t="s">
        <v>494</v>
      </c>
      <c r="G145" t="s">
        <v>26</v>
      </c>
      <c r="H145" s="6">
        <v>7</v>
      </c>
      <c r="I145" t="s">
        <v>495</v>
      </c>
      <c r="J145" s="6" t="s">
        <v>470</v>
      </c>
      <c r="K145" t="s">
        <v>29</v>
      </c>
      <c r="L145" s="7" t="s">
        <v>496</v>
      </c>
      <c r="M145">
        <v>5</v>
      </c>
      <c r="N145">
        <v>1</v>
      </c>
      <c r="O145" t="s">
        <v>497</v>
      </c>
      <c r="P145" t="s">
        <v>497</v>
      </c>
      <c r="Q145" t="s">
        <v>498</v>
      </c>
      <c r="R145">
        <v>66484</v>
      </c>
      <c r="S145" t="s">
        <v>301</v>
      </c>
      <c r="V145" t="str">
        <f t="shared" si="5"/>
        <v>Sumber Luhur Rt. 5 Rw.1 Tegaldlimo Tegaldlimo Banyuwangi 66484 Jawa Timur</v>
      </c>
    </row>
    <row r="146" spans="1:22">
      <c r="A146" s="6">
        <v>144</v>
      </c>
      <c r="B146" s="6" t="s">
        <v>499</v>
      </c>
      <c r="C146" t="s">
        <v>500</v>
      </c>
      <c r="D146" t="s">
        <v>501</v>
      </c>
      <c r="E146" s="7" t="s">
        <v>502</v>
      </c>
      <c r="F146" s="1" t="s">
        <v>503</v>
      </c>
      <c r="G146" t="s">
        <v>26</v>
      </c>
      <c r="H146" s="6">
        <v>7</v>
      </c>
      <c r="I146" t="s">
        <v>407</v>
      </c>
      <c r="J146" s="6" t="s">
        <v>504</v>
      </c>
      <c r="K146" t="s">
        <v>29</v>
      </c>
      <c r="L146" s="7" t="s">
        <v>505</v>
      </c>
      <c r="M146">
        <v>74</v>
      </c>
      <c r="N146">
        <v>2</v>
      </c>
      <c r="O146">
        <v>3</v>
      </c>
      <c r="P146" t="s">
        <v>506</v>
      </c>
      <c r="Q146" t="s">
        <v>507</v>
      </c>
      <c r="R146" t="s">
        <v>300</v>
      </c>
      <c r="S146">
        <v>60134</v>
      </c>
      <c r="T146" t="s">
        <v>301</v>
      </c>
      <c r="V146" t="str">
        <f>L146&amp;" No. "&amp;M146&amp;" Rt. "&amp;N146&amp;" Rw. "&amp;O146&amp;" "&amp;P146&amp;" "&amp;Q146&amp;" "&amp;R146&amp;" "&amp;S146&amp;" "&amp;T146</f>
        <v>Setro Baru 2 No. 74 Rt. 2 Rw. 3 Dukuh Setro Tambak Sari Surabaya 60134 Jawa Timur</v>
      </c>
    </row>
    <row r="147" spans="1:22">
      <c r="A147" s="6">
        <v>145</v>
      </c>
      <c r="B147" s="6" t="s">
        <v>508</v>
      </c>
      <c r="C147" t="s">
        <v>509</v>
      </c>
      <c r="D147" t="s">
        <v>510</v>
      </c>
      <c r="E147" s="7" t="s">
        <v>511</v>
      </c>
      <c r="F147" s="1" t="s">
        <v>512</v>
      </c>
      <c r="G147" t="s">
        <v>26</v>
      </c>
      <c r="H147" s="6">
        <v>7</v>
      </c>
      <c r="I147" t="s">
        <v>513</v>
      </c>
      <c r="J147" s="6" t="s">
        <v>504</v>
      </c>
      <c r="K147" t="s">
        <v>29</v>
      </c>
      <c r="L147" s="7" t="s">
        <v>514</v>
      </c>
      <c r="M147" s="2" t="s">
        <v>515</v>
      </c>
      <c r="N147">
        <v>13</v>
      </c>
      <c r="O147">
        <v>6</v>
      </c>
      <c r="P147" t="s">
        <v>516</v>
      </c>
      <c r="Q147" t="s">
        <v>300</v>
      </c>
      <c r="R147">
        <v>60262</v>
      </c>
      <c r="S147" t="s">
        <v>301</v>
      </c>
      <c r="V147" t="str">
        <f>L147&amp;" "&amp;M147&amp;" Rt. "&amp;N147&amp;" Rw."&amp;O147&amp;" "&amp;P147&amp;" "&amp;Q147&amp;" "&amp;R147&amp;" "&amp;S147</f>
        <v>Jl. Kedondong Kidul 2/1 Rt. 13 Rw.6 Tegalsari Surabaya 60262 Jawa Timur</v>
      </c>
    </row>
    <row r="148" spans="1:22">
      <c r="A148" s="6">
        <v>146</v>
      </c>
      <c r="B148" s="6" t="s">
        <v>517</v>
      </c>
      <c r="C148" t="s">
        <v>518</v>
      </c>
      <c r="D148" t="s">
        <v>519</v>
      </c>
      <c r="E148" s="7" t="s">
        <v>520</v>
      </c>
      <c r="F148" s="1" t="s">
        <v>521</v>
      </c>
      <c r="G148" t="s">
        <v>26</v>
      </c>
      <c r="H148" s="6">
        <v>5</v>
      </c>
      <c r="I148" t="s">
        <v>522</v>
      </c>
      <c r="J148" s="6" t="s">
        <v>504</v>
      </c>
      <c r="K148" t="s">
        <v>29</v>
      </c>
      <c r="L148" s="7" t="s">
        <v>523</v>
      </c>
      <c r="M148">
        <v>3</v>
      </c>
      <c r="N148">
        <v>11</v>
      </c>
      <c r="O148" t="s">
        <v>524</v>
      </c>
      <c r="P148" t="s">
        <v>300</v>
      </c>
      <c r="Q148">
        <v>60175</v>
      </c>
      <c r="R148" t="s">
        <v>301</v>
      </c>
      <c r="V148" t="str">
        <f>L148&amp;" Rt. "&amp;M148&amp;" Rw. "&amp;N148&amp;" "&amp;O148&amp;" "&amp;P148&amp;" "&amp;Q148&amp;" "&amp;R148</f>
        <v>Krembangan Makam Komplek Menara Air Rt. 3 Rw. 11 Krembangan Selatan Surabaya 60175 Jawa Timur</v>
      </c>
    </row>
    <row r="149" spans="1:22">
      <c r="A149" s="6">
        <v>147</v>
      </c>
      <c r="B149" s="6" t="s">
        <v>525</v>
      </c>
      <c r="C149" t="s">
        <v>526</v>
      </c>
      <c r="D149" t="s">
        <v>527</v>
      </c>
      <c r="E149" s="7" t="s">
        <v>528</v>
      </c>
      <c r="F149" s="1" t="s">
        <v>529</v>
      </c>
      <c r="G149" t="s">
        <v>26</v>
      </c>
      <c r="H149" s="6">
        <v>6</v>
      </c>
      <c r="I149" t="s">
        <v>530</v>
      </c>
      <c r="J149" s="6" t="s">
        <v>531</v>
      </c>
      <c r="K149" t="s">
        <v>29</v>
      </c>
      <c r="L149" s="7" t="s">
        <v>532</v>
      </c>
      <c r="M149">
        <v>55</v>
      </c>
      <c r="N149">
        <v>2</v>
      </c>
      <c r="O149">
        <v>6</v>
      </c>
      <c r="P149" t="s">
        <v>533</v>
      </c>
      <c r="Q149" t="s">
        <v>299</v>
      </c>
      <c r="R149" t="s">
        <v>300</v>
      </c>
      <c r="S149">
        <v>60241</v>
      </c>
      <c r="T149" t="s">
        <v>301</v>
      </c>
      <c r="V149" t="str">
        <f t="shared" ref="V146:V150" si="7">L149&amp;" "&amp;M149&amp;" Rt. "&amp;N149&amp;" Rw. "&amp;O149&amp;" "&amp;P149&amp;" "&amp;Q149&amp;" "&amp;R149&amp;" "&amp;S149&amp;" "&amp;T149</f>
        <v>Cipunegara 55 Rt. 2 Rw. 6 Darmo Wonokromo Surabaya 60241 Jawa Timur</v>
      </c>
    </row>
    <row r="150" spans="1:22">
      <c r="A150" s="6">
        <v>148</v>
      </c>
      <c r="B150" s="6" t="s">
        <v>534</v>
      </c>
      <c r="C150" t="s">
        <v>535</v>
      </c>
      <c r="D150" t="s">
        <v>536</v>
      </c>
      <c r="E150" s="7" t="s">
        <v>537</v>
      </c>
      <c r="F150" s="1" t="s">
        <v>538</v>
      </c>
      <c r="G150" t="s">
        <v>26</v>
      </c>
      <c r="H150" s="6">
        <v>6</v>
      </c>
      <c r="I150" t="s">
        <v>539</v>
      </c>
      <c r="J150" s="6" t="s">
        <v>531</v>
      </c>
      <c r="K150" t="s">
        <v>29</v>
      </c>
      <c r="L150" s="7" t="s">
        <v>540</v>
      </c>
      <c r="M150" s="2" t="s">
        <v>541</v>
      </c>
      <c r="N150">
        <v>1</v>
      </c>
      <c r="O150">
        <v>11</v>
      </c>
      <c r="P150" t="s">
        <v>540</v>
      </c>
      <c r="Q150" t="s">
        <v>507</v>
      </c>
      <c r="R150" t="s">
        <v>300</v>
      </c>
      <c r="S150">
        <v>60132</v>
      </c>
      <c r="T150" t="s">
        <v>301</v>
      </c>
      <c r="V150" t="str">
        <f t="shared" si="7"/>
        <v>Pacar Kembang 5/63 Rt. 1 Rw. 11 Pacar Kembang Tambak Sari Surabaya 60132 Jawa Timur</v>
      </c>
    </row>
    <row r="151" spans="1:22">
      <c r="A151" s="6">
        <v>149</v>
      </c>
      <c r="B151" s="6" t="s">
        <v>542</v>
      </c>
      <c r="C151" t="s">
        <v>543</v>
      </c>
      <c r="D151" t="s">
        <v>544</v>
      </c>
      <c r="E151" s="7" t="s">
        <v>545</v>
      </c>
      <c r="F151" s="1" t="s">
        <v>546</v>
      </c>
      <c r="G151" t="s">
        <v>26</v>
      </c>
      <c r="H151" s="6">
        <v>6</v>
      </c>
      <c r="I151" t="s">
        <v>547</v>
      </c>
      <c r="J151" s="6" t="s">
        <v>531</v>
      </c>
      <c r="K151" t="s">
        <v>29</v>
      </c>
      <c r="L151" s="7" t="s">
        <v>548</v>
      </c>
      <c r="M151" t="s">
        <v>549</v>
      </c>
      <c r="N151">
        <v>9</v>
      </c>
      <c r="O151">
        <v>2</v>
      </c>
      <c r="P151" t="s">
        <v>550</v>
      </c>
      <c r="Q151" t="s">
        <v>551</v>
      </c>
      <c r="R151">
        <v>61418</v>
      </c>
      <c r="S151" t="s">
        <v>301</v>
      </c>
      <c r="V151" t="str">
        <f>L151&amp;" "&amp;M151&amp;" Rt. "&amp;N151&amp;" Rw."&amp;O151&amp;" "&amp;P151&amp;" "&amp;Q151&amp;" "&amp;R151&amp;" "&amp;S151</f>
        <v>Jl. Dewi Sartika No. 72H Rt. 9 Rw.2 Sengon Jombang 61418 Jawa Timur</v>
      </c>
    </row>
    <row r="152" spans="1:22">
      <c r="A152" s="6">
        <v>150</v>
      </c>
      <c r="B152" s="6" t="s">
        <v>552</v>
      </c>
      <c r="C152" t="s">
        <v>553</v>
      </c>
      <c r="D152" t="s">
        <v>554</v>
      </c>
      <c r="E152" s="7" t="s">
        <v>555</v>
      </c>
      <c r="F152" s="1" t="s">
        <v>556</v>
      </c>
      <c r="G152" t="s">
        <v>26</v>
      </c>
      <c r="H152" s="6">
        <v>7</v>
      </c>
      <c r="I152" t="s">
        <v>407</v>
      </c>
      <c r="J152" s="6" t="s">
        <v>531</v>
      </c>
      <c r="K152" t="s">
        <v>29</v>
      </c>
      <c r="L152" s="7" t="s">
        <v>557</v>
      </c>
      <c r="M152" t="s">
        <v>558</v>
      </c>
      <c r="N152">
        <v>3</v>
      </c>
      <c r="O152">
        <v>4</v>
      </c>
      <c r="P152" t="s">
        <v>559</v>
      </c>
      <c r="Q152" t="s">
        <v>560</v>
      </c>
      <c r="R152" t="s">
        <v>300</v>
      </c>
      <c r="S152">
        <v>60116</v>
      </c>
      <c r="T152" t="s">
        <v>301</v>
      </c>
      <c r="V152" t="str">
        <f>L152&amp;" "&amp;M152&amp;" Rt. "&amp;N152&amp;" Rw. "&amp;O152&amp;" "&amp;P152&amp;" "&amp;Q152&amp;" "&amp;R152&amp;" "&amp;S152&amp;" "&amp;T152</f>
        <v>Manyar Sabrangan 5 27-A Rt. 3 Rw. 4 Manyar Sabrangan Mulyorejo Surabaya 60116 Jawa Timur</v>
      </c>
    </row>
    <row r="153" spans="1:22">
      <c r="A153" s="6">
        <v>151</v>
      </c>
      <c r="B153" s="6" t="s">
        <v>561</v>
      </c>
      <c r="C153" t="s">
        <v>562</v>
      </c>
      <c r="D153" t="s">
        <v>563</v>
      </c>
      <c r="E153" s="7" t="s">
        <v>564</v>
      </c>
      <c r="F153" s="1" t="s">
        <v>565</v>
      </c>
      <c r="G153" t="s">
        <v>26</v>
      </c>
      <c r="H153" s="6">
        <v>7</v>
      </c>
      <c r="I153" t="s">
        <v>566</v>
      </c>
      <c r="J153" s="6" t="s">
        <v>531</v>
      </c>
      <c r="K153" t="s">
        <v>29</v>
      </c>
      <c r="L153" s="7" t="s">
        <v>567</v>
      </c>
      <c r="M153" t="s">
        <v>568</v>
      </c>
      <c r="N153">
        <v>1</v>
      </c>
      <c r="O153">
        <v>9</v>
      </c>
      <c r="P153" t="s">
        <v>569</v>
      </c>
      <c r="Q153" t="s">
        <v>570</v>
      </c>
      <c r="R153" t="s">
        <v>300</v>
      </c>
      <c r="S153">
        <v>60141</v>
      </c>
      <c r="T153" t="s">
        <v>301</v>
      </c>
      <c r="V153" t="str">
        <f>L153&amp;" "&amp;M153&amp;" Rt. "&amp;N153&amp;" Rw. "&amp;O153&amp;" "&amp;P153&amp;" "&amp;Q153&amp;" "&amp;R153&amp;" "&amp;S153&amp;" "&amp;T153</f>
        <v>Kapasan Samping  1 / 2 Rt. 1 Rw. 9 Kapasan Simokerto Surabaya 60141 Jawa Timur</v>
      </c>
    </row>
    <row r="154" spans="1:22">
      <c r="A154" s="6">
        <v>152</v>
      </c>
      <c r="B154" s="6" t="s">
        <v>571</v>
      </c>
      <c r="C154" t="s">
        <v>572</v>
      </c>
      <c r="D154" t="s">
        <v>573</v>
      </c>
      <c r="E154" s="7" t="s">
        <v>573</v>
      </c>
      <c r="F154" s="1" t="s">
        <v>574</v>
      </c>
      <c r="G154" t="s">
        <v>26</v>
      </c>
      <c r="H154" s="6">
        <v>7</v>
      </c>
      <c r="I154" t="s">
        <v>575</v>
      </c>
      <c r="J154" s="6" t="s">
        <v>531</v>
      </c>
      <c r="K154" t="s">
        <v>29</v>
      </c>
      <c r="M154"/>
      <c r="V154" t="str">
        <f t="shared" ref="V154:V156" si="8">E154</f>
        <v>PERUM BLURU PERMAI V/12 A Sidoarjo</v>
      </c>
    </row>
    <row r="155" spans="1:22">
      <c r="A155" s="6">
        <v>153</v>
      </c>
      <c r="B155" s="6" t="s">
        <v>576</v>
      </c>
      <c r="C155" t="s">
        <v>577</v>
      </c>
      <c r="D155" t="s">
        <v>578</v>
      </c>
      <c r="E155" s="7" t="s">
        <v>578</v>
      </c>
      <c r="G155" t="s">
        <v>26</v>
      </c>
      <c r="H155" s="6">
        <v>7</v>
      </c>
      <c r="I155" t="s">
        <v>454</v>
      </c>
      <c r="J155" s="6" t="s">
        <v>531</v>
      </c>
      <c r="K155" t="s">
        <v>29</v>
      </c>
      <c r="M155"/>
      <c r="V155" t="str">
        <f t="shared" si="8"/>
        <v>Jl.Tempel Sukorejo I/113 Surabaya</v>
      </c>
    </row>
    <row r="156" spans="1:22">
      <c r="A156" s="6">
        <v>154</v>
      </c>
      <c r="B156" s="6" t="s">
        <v>579</v>
      </c>
      <c r="C156" t="s">
        <v>580</v>
      </c>
      <c r="D156" t="s">
        <v>581</v>
      </c>
      <c r="E156" s="7" t="s">
        <v>581</v>
      </c>
      <c r="G156" t="s">
        <v>26</v>
      </c>
      <c r="H156" s="6">
        <v>7</v>
      </c>
      <c r="I156" t="s">
        <v>454</v>
      </c>
      <c r="J156" s="6" t="s">
        <v>582</v>
      </c>
      <c r="K156" t="s">
        <v>29</v>
      </c>
      <c r="M156"/>
      <c r="V156" t="str">
        <f t="shared" si="8"/>
        <v>Pecindilan I / 24 Surabaya</v>
      </c>
    </row>
    <row r="157" spans="1:22">
      <c r="A157" s="6">
        <v>155</v>
      </c>
      <c r="B157" s="6" t="s">
        <v>583</v>
      </c>
      <c r="C157" t="s">
        <v>584</v>
      </c>
      <c r="D157" t="s">
        <v>585</v>
      </c>
      <c r="E157" s="7" t="s">
        <v>586</v>
      </c>
      <c r="F157" s="1" t="s">
        <v>587</v>
      </c>
      <c r="G157" t="s">
        <v>26</v>
      </c>
      <c r="H157" s="6">
        <v>5</v>
      </c>
      <c r="I157" t="s">
        <v>588</v>
      </c>
      <c r="J157" s="6" t="s">
        <v>582</v>
      </c>
      <c r="K157" t="s">
        <v>29</v>
      </c>
      <c r="L157" s="7" t="s">
        <v>589</v>
      </c>
      <c r="M157" t="s">
        <v>590</v>
      </c>
      <c r="N157" t="s">
        <v>300</v>
      </c>
      <c r="V157" t="str">
        <f>L157&amp;" "&amp;M157&amp;" "&amp;N157&amp;" "&amp;O157&amp;" "&amp;P157&amp;" "&amp;Q157&amp;" "&amp;R157</f>
        <v>Tengger Kandangan V/10 Surabaya    </v>
      </c>
    </row>
    <row r="158" spans="1:22">
      <c r="A158" s="6">
        <v>156</v>
      </c>
      <c r="B158" s="6" t="s">
        <v>591</v>
      </c>
      <c r="C158" t="s">
        <v>592</v>
      </c>
      <c r="D158" t="s">
        <v>593</v>
      </c>
      <c r="E158" s="7" t="s">
        <v>594</v>
      </c>
      <c r="F158" s="1" t="s">
        <v>595</v>
      </c>
      <c r="G158" t="s">
        <v>26</v>
      </c>
      <c r="H158" s="6">
        <v>7</v>
      </c>
      <c r="I158" t="s">
        <v>407</v>
      </c>
      <c r="J158" s="6" t="s">
        <v>582</v>
      </c>
      <c r="K158" t="s">
        <v>29</v>
      </c>
      <c r="L158" s="7" t="s">
        <v>596</v>
      </c>
      <c r="M158" t="s">
        <v>597</v>
      </c>
      <c r="N158">
        <v>4</v>
      </c>
      <c r="O158">
        <v>1</v>
      </c>
      <c r="P158" t="s">
        <v>598</v>
      </c>
      <c r="Q158" t="s">
        <v>398</v>
      </c>
      <c r="R158" t="s">
        <v>398</v>
      </c>
      <c r="S158" t="s">
        <v>301</v>
      </c>
      <c r="V158" t="str">
        <f>L158&amp;" "&amp;M158&amp;" Rt. "&amp;N158&amp;" Rw."&amp;O158&amp;" "&amp;P158&amp;" "&amp;Q158&amp;" "&amp;R158&amp;" "&amp;S158</f>
        <v>Jl. A. Yani 59B Rt. 4 Rw.1 Sidokumpul Sidoarjo Sidoarjo Jawa Timur</v>
      </c>
    </row>
    <row r="159" spans="1:22">
      <c r="A159" s="6">
        <v>157</v>
      </c>
      <c r="B159" s="6" t="s">
        <v>599</v>
      </c>
      <c r="C159" t="s">
        <v>600</v>
      </c>
      <c r="D159" t="s">
        <v>601</v>
      </c>
      <c r="E159" s="7" t="s">
        <v>602</v>
      </c>
      <c r="F159" s="1" t="s">
        <v>603</v>
      </c>
      <c r="G159" t="s">
        <v>26</v>
      </c>
      <c r="H159" s="6">
        <v>7</v>
      </c>
      <c r="I159" t="s">
        <v>352</v>
      </c>
      <c r="J159" s="6" t="s">
        <v>582</v>
      </c>
      <c r="K159" t="s">
        <v>29</v>
      </c>
      <c r="L159" s="7" t="s">
        <v>604</v>
      </c>
      <c r="M159">
        <v>2</v>
      </c>
      <c r="N159">
        <v>2</v>
      </c>
      <c r="O159" t="s">
        <v>605</v>
      </c>
      <c r="P159" t="s">
        <v>606</v>
      </c>
      <c r="Q159" t="s">
        <v>398</v>
      </c>
      <c r="R159">
        <v>61273</v>
      </c>
      <c r="S159" t="s">
        <v>301</v>
      </c>
      <c r="V159" t="str">
        <f>L159&amp;" Rt. "&amp;M159&amp;" Rw."&amp;N159&amp;" "&amp;O159&amp;" "&amp;P159&amp;" "&amp;Q159&amp;" "&amp;R159&amp;" "&amp;S159</f>
        <v>Sudimoro Utara Rt. 2 Rw.2 Sudimoro Tulangan Sidoarjo 61273 Jawa Timur</v>
      </c>
    </row>
    <row r="160" spans="1:22">
      <c r="A160" s="6">
        <v>158</v>
      </c>
      <c r="B160" s="6" t="s">
        <v>607</v>
      </c>
      <c r="C160" t="s">
        <v>608</v>
      </c>
      <c r="D160" t="s">
        <v>609</v>
      </c>
      <c r="E160" s="7" t="s">
        <v>610</v>
      </c>
      <c r="F160" s="1" t="s">
        <v>611</v>
      </c>
      <c r="G160" t="s">
        <v>26</v>
      </c>
      <c r="H160" s="6">
        <v>7</v>
      </c>
      <c r="I160" t="s">
        <v>367</v>
      </c>
      <c r="J160" s="6" t="s">
        <v>582</v>
      </c>
      <c r="K160" t="s">
        <v>29</v>
      </c>
      <c r="L160" s="7" t="s">
        <v>612</v>
      </c>
      <c r="M160" t="s">
        <v>613</v>
      </c>
      <c r="N160" t="s">
        <v>300</v>
      </c>
      <c r="V160" t="str">
        <f>L160&amp;" "&amp;M160&amp;" "&amp;N160&amp;" "&amp;O160&amp;" "&amp;P160&amp;" "&amp;Q160&amp;" "&amp;R160</f>
        <v>Manukan Kasman 90 A Surabaya    </v>
      </c>
    </row>
    <row r="161" spans="1:22">
      <c r="A161" s="6">
        <v>159</v>
      </c>
      <c r="B161" s="6" t="s">
        <v>614</v>
      </c>
      <c r="C161" t="s">
        <v>615</v>
      </c>
      <c r="D161" t="s">
        <v>616</v>
      </c>
      <c r="E161" s="7" t="s">
        <v>617</v>
      </c>
      <c r="F161" s="1" t="s">
        <v>618</v>
      </c>
      <c r="G161" t="s">
        <v>26</v>
      </c>
      <c r="H161" s="6">
        <v>7</v>
      </c>
      <c r="I161" t="s">
        <v>317</v>
      </c>
      <c r="J161" s="6" t="s">
        <v>582</v>
      </c>
      <c r="K161" t="s">
        <v>29</v>
      </c>
      <c r="L161" s="7" t="s">
        <v>619</v>
      </c>
      <c r="M161">
        <v>32</v>
      </c>
      <c r="N161">
        <v>1</v>
      </c>
      <c r="O161">
        <v>6</v>
      </c>
      <c r="P161" t="s">
        <v>620</v>
      </c>
      <c r="Q161" t="s">
        <v>560</v>
      </c>
      <c r="R161" t="s">
        <v>300</v>
      </c>
      <c r="S161">
        <v>60113</v>
      </c>
      <c r="T161" t="s">
        <v>301</v>
      </c>
      <c r="V161" t="str">
        <f t="shared" ref="V161:V168" si="9">L161&amp;" "&amp;M161&amp;" Rt. "&amp;N161&amp;" Rw. "&amp;O161&amp;" "&amp;P161&amp;" "&amp;Q161&amp;" "&amp;R161&amp;" "&amp;S161&amp;" "&amp;T161</f>
        <v>Sutorejo 32 Rt. 1 Rw. 6 Dukuh Sutorejo Mulyorejo Surabaya 60113 Jawa Timur</v>
      </c>
    </row>
    <row r="162" spans="1:22">
      <c r="A162" s="6">
        <v>160</v>
      </c>
      <c r="B162" s="6" t="s">
        <v>621</v>
      </c>
      <c r="C162" t="s">
        <v>622</v>
      </c>
      <c r="D162" t="s">
        <v>623</v>
      </c>
      <c r="E162" s="7" t="s">
        <v>624</v>
      </c>
      <c r="F162" s="1" t="s">
        <v>625</v>
      </c>
      <c r="G162" t="s">
        <v>26</v>
      </c>
      <c r="H162" s="6">
        <v>7</v>
      </c>
      <c r="I162" t="s">
        <v>626</v>
      </c>
      <c r="J162" s="6" t="s">
        <v>627</v>
      </c>
      <c r="K162" t="s">
        <v>29</v>
      </c>
      <c r="L162" s="7" t="s">
        <v>628</v>
      </c>
      <c r="M162" t="s">
        <v>629</v>
      </c>
      <c r="N162">
        <v>3</v>
      </c>
      <c r="O162">
        <v>2</v>
      </c>
      <c r="P162" t="s">
        <v>628</v>
      </c>
      <c r="Q162" t="s">
        <v>560</v>
      </c>
      <c r="R162" t="s">
        <v>300</v>
      </c>
      <c r="S162">
        <v>60114</v>
      </c>
      <c r="T162" t="s">
        <v>301</v>
      </c>
      <c r="V162" t="str">
        <f t="shared" si="9"/>
        <v>Kalijudan 6/22D Kav-1 Rt. 3 Rw. 2 Kalijudan Mulyorejo Surabaya 60114 Jawa Timur</v>
      </c>
    </row>
    <row r="163" spans="1:22">
      <c r="A163" s="6">
        <v>161</v>
      </c>
      <c r="B163" s="6" t="s">
        <v>630</v>
      </c>
      <c r="C163" t="s">
        <v>631</v>
      </c>
      <c r="D163" t="s">
        <v>632</v>
      </c>
      <c r="E163" s="7" t="s">
        <v>633</v>
      </c>
      <c r="F163" s="1" t="s">
        <v>634</v>
      </c>
      <c r="G163" t="s">
        <v>26</v>
      </c>
      <c r="H163" s="6">
        <v>5</v>
      </c>
      <c r="I163" t="s">
        <v>635</v>
      </c>
      <c r="J163" s="6" t="s">
        <v>627</v>
      </c>
      <c r="K163" t="s">
        <v>29</v>
      </c>
      <c r="L163" s="7" t="s">
        <v>636</v>
      </c>
      <c r="M163">
        <v>2</v>
      </c>
      <c r="N163">
        <v>5</v>
      </c>
      <c r="O163" t="s">
        <v>637</v>
      </c>
      <c r="P163" t="s">
        <v>638</v>
      </c>
      <c r="Q163" t="s">
        <v>356</v>
      </c>
      <c r="R163">
        <v>61372</v>
      </c>
      <c r="S163" t="s">
        <v>301</v>
      </c>
      <c r="V163" t="str">
        <f>L163&amp;" Rt. "&amp;M163&amp;" Rw."&amp;N163&amp;" "&amp;O163&amp;" "&amp;P163&amp;" "&amp;Q163&amp;" "&amp;R163&amp;" "&amp;S163</f>
        <v>Dsn. Margorejo Rt. 2 Rw.5 Centong Gondang Mojokerto 61372 Jawa Timur</v>
      </c>
    </row>
    <row r="164" spans="1:22">
      <c r="A164" s="6">
        <v>162</v>
      </c>
      <c r="B164" s="6" t="s">
        <v>639</v>
      </c>
      <c r="C164" t="s">
        <v>640</v>
      </c>
      <c r="D164" t="s">
        <v>641</v>
      </c>
      <c r="E164" s="7" t="s">
        <v>642</v>
      </c>
      <c r="F164" s="1" t="s">
        <v>643</v>
      </c>
      <c r="G164" t="s">
        <v>26</v>
      </c>
      <c r="H164" s="6">
        <v>6</v>
      </c>
      <c r="I164" t="s">
        <v>644</v>
      </c>
      <c r="J164" s="6" t="s">
        <v>627</v>
      </c>
      <c r="K164" t="s">
        <v>29</v>
      </c>
      <c r="L164" s="7" t="s">
        <v>645</v>
      </c>
      <c r="M164" s="2" t="s">
        <v>646</v>
      </c>
      <c r="N164">
        <v>3</v>
      </c>
      <c r="O164">
        <v>10</v>
      </c>
      <c r="P164" t="s">
        <v>647</v>
      </c>
      <c r="Q164" t="s">
        <v>448</v>
      </c>
      <c r="R164" t="s">
        <v>300</v>
      </c>
      <c r="S164">
        <v>60118</v>
      </c>
      <c r="T164" t="s">
        <v>301</v>
      </c>
      <c r="V164" t="str">
        <f t="shared" si="9"/>
        <v>Menur 5/28 Rt. 3 Rw. 10 Menur Pumpungan Sukolilo Surabaya 60118 Jawa Timur</v>
      </c>
    </row>
    <row r="165" spans="1:22">
      <c r="A165" s="6">
        <v>163</v>
      </c>
      <c r="B165" s="6" t="s">
        <v>648</v>
      </c>
      <c r="C165" t="s">
        <v>649</v>
      </c>
      <c r="D165" t="s">
        <v>650</v>
      </c>
      <c r="E165" s="7" t="s">
        <v>651</v>
      </c>
      <c r="F165" s="1" t="s">
        <v>652</v>
      </c>
      <c r="G165" t="s">
        <v>26</v>
      </c>
      <c r="H165" s="6">
        <v>7</v>
      </c>
      <c r="I165" t="s">
        <v>361</v>
      </c>
      <c r="J165" s="6" t="s">
        <v>627</v>
      </c>
      <c r="K165" t="s">
        <v>29</v>
      </c>
      <c r="L165" s="7" t="s">
        <v>653</v>
      </c>
      <c r="M165" s="2" t="s">
        <v>654</v>
      </c>
      <c r="N165">
        <v>9</v>
      </c>
      <c r="O165">
        <v>4</v>
      </c>
      <c r="P165" t="s">
        <v>298</v>
      </c>
      <c r="Q165" t="s">
        <v>299</v>
      </c>
      <c r="R165" t="s">
        <v>300</v>
      </c>
      <c r="S165">
        <v>60245</v>
      </c>
      <c r="T165" t="s">
        <v>301</v>
      </c>
      <c r="V165" t="str">
        <f t="shared" si="9"/>
        <v>Ngagel Mulyo 10/42 Rt. 9 Rw. 4 Ngagelrejo Wonokromo Surabaya 60245 Jawa Timur</v>
      </c>
    </row>
    <row r="166" spans="1:22">
      <c r="A166" s="6">
        <v>164</v>
      </c>
      <c r="B166" s="6" t="s">
        <v>655</v>
      </c>
      <c r="C166" t="s">
        <v>656</v>
      </c>
      <c r="D166" t="s">
        <v>657</v>
      </c>
      <c r="E166" s="7" t="s">
        <v>658</v>
      </c>
      <c r="F166" s="1" t="s">
        <v>659</v>
      </c>
      <c r="G166" t="s">
        <v>26</v>
      </c>
      <c r="H166" s="6">
        <v>7</v>
      </c>
      <c r="I166" t="s">
        <v>469</v>
      </c>
      <c r="J166" s="6" t="s">
        <v>627</v>
      </c>
      <c r="K166" t="s">
        <v>29</v>
      </c>
      <c r="L166" s="7" t="s">
        <v>296</v>
      </c>
      <c r="M166" t="s">
        <v>660</v>
      </c>
      <c r="N166">
        <v>10</v>
      </c>
      <c r="O166">
        <v>3</v>
      </c>
      <c r="P166" t="s">
        <v>298</v>
      </c>
      <c r="Q166" t="s">
        <v>299</v>
      </c>
      <c r="R166" t="s">
        <v>300</v>
      </c>
      <c r="S166">
        <v>60245</v>
      </c>
      <c r="T166" t="s">
        <v>301</v>
      </c>
      <c r="V166" t="str">
        <f t="shared" si="9"/>
        <v>Ngagel Tirto PDAM 5-A Rt. 10 Rw. 3 Ngagelrejo Wonokromo Surabaya 60245 Jawa Timur</v>
      </c>
    </row>
    <row r="167" spans="1:22">
      <c r="A167" s="6">
        <v>165</v>
      </c>
      <c r="B167" s="6" t="s">
        <v>661</v>
      </c>
      <c r="C167" t="s">
        <v>662</v>
      </c>
      <c r="D167" t="s">
        <v>663</v>
      </c>
      <c r="E167" s="7" t="s">
        <v>664</v>
      </c>
      <c r="F167" s="1" t="s">
        <v>665</v>
      </c>
      <c r="G167" t="s">
        <v>26</v>
      </c>
      <c r="H167" s="6">
        <v>5</v>
      </c>
      <c r="I167" t="s">
        <v>666</v>
      </c>
      <c r="J167" s="6" t="s">
        <v>667</v>
      </c>
      <c r="K167" t="s">
        <v>29</v>
      </c>
      <c r="L167" s="7" t="s">
        <v>668</v>
      </c>
      <c r="M167">
        <v>14</v>
      </c>
      <c r="N167">
        <v>3</v>
      </c>
      <c r="O167">
        <v>1</v>
      </c>
      <c r="P167" t="s">
        <v>397</v>
      </c>
      <c r="Q167" t="s">
        <v>397</v>
      </c>
      <c r="R167" t="s">
        <v>398</v>
      </c>
      <c r="S167" t="s">
        <v>669</v>
      </c>
      <c r="T167" t="s">
        <v>301</v>
      </c>
      <c r="V167" t="str">
        <f t="shared" si="9"/>
        <v>Jl. Raya A. Yani 14 Rt. 3 Rw. 1 Gedangan Gedangan Sidoarjo - Jawa Timur</v>
      </c>
    </row>
    <row r="168" spans="1:22">
      <c r="A168" s="6">
        <v>166</v>
      </c>
      <c r="B168" s="6" t="s">
        <v>670</v>
      </c>
      <c r="C168" t="s">
        <v>671</v>
      </c>
      <c r="D168" t="s">
        <v>672</v>
      </c>
      <c r="E168" s="7" t="s">
        <v>673</v>
      </c>
      <c r="F168" s="1" t="s">
        <v>674</v>
      </c>
      <c r="G168" t="s">
        <v>26</v>
      </c>
      <c r="H168" s="6">
        <v>7</v>
      </c>
      <c r="I168" t="s">
        <v>407</v>
      </c>
      <c r="J168" s="6" t="s">
        <v>667</v>
      </c>
      <c r="K168" t="s">
        <v>29</v>
      </c>
      <c r="L168" s="7" t="s">
        <v>675</v>
      </c>
      <c r="M168">
        <v>10</v>
      </c>
      <c r="N168">
        <v>2</v>
      </c>
      <c r="O168">
        <v>14</v>
      </c>
      <c r="P168" t="s">
        <v>676</v>
      </c>
      <c r="Q168" t="s">
        <v>677</v>
      </c>
      <c r="R168" t="s">
        <v>300</v>
      </c>
      <c r="S168">
        <v>60154</v>
      </c>
      <c r="T168" t="s">
        <v>301</v>
      </c>
      <c r="V168" t="str">
        <f t="shared" si="9"/>
        <v>Wonosari Lor 3 B 10 Rt. 2 Rw. 14 Wonokusumo Semampir Surabaya 60154 Jawa Timur</v>
      </c>
    </row>
    <row r="169" spans="1:22">
      <c r="A169" s="6">
        <v>167</v>
      </c>
      <c r="B169" s="6" t="s">
        <v>678</v>
      </c>
      <c r="C169" t="s">
        <v>679</v>
      </c>
      <c r="D169" t="s">
        <v>680</v>
      </c>
      <c r="E169" s="7" t="s">
        <v>680</v>
      </c>
      <c r="F169" s="1" t="s">
        <v>681</v>
      </c>
      <c r="G169" t="s">
        <v>26</v>
      </c>
      <c r="H169" s="6">
        <v>6</v>
      </c>
      <c r="I169" t="s">
        <v>682</v>
      </c>
      <c r="J169" s="6" t="s">
        <v>683</v>
      </c>
      <c r="K169" t="s">
        <v>29</v>
      </c>
      <c r="M169"/>
      <c r="V169" t="str">
        <f>E169</f>
        <v>PERUM. GRAHA KUNCARA II M/15 SBY</v>
      </c>
    </row>
    <row r="170" spans="1:22">
      <c r="A170" s="6">
        <v>168</v>
      </c>
      <c r="B170" s="6" t="s">
        <v>684</v>
      </c>
      <c r="C170" t="s">
        <v>685</v>
      </c>
      <c r="D170" t="s">
        <v>686</v>
      </c>
      <c r="E170" s="7" t="s">
        <v>687</v>
      </c>
      <c r="F170" s="1" t="s">
        <v>688</v>
      </c>
      <c r="G170" t="s">
        <v>26</v>
      </c>
      <c r="H170" s="6">
        <v>7</v>
      </c>
      <c r="I170" t="s">
        <v>495</v>
      </c>
      <c r="J170" s="6" t="s">
        <v>683</v>
      </c>
      <c r="K170" t="s">
        <v>29</v>
      </c>
      <c r="L170" s="7" t="s">
        <v>689</v>
      </c>
      <c r="M170" s="2" t="s">
        <v>690</v>
      </c>
      <c r="N170">
        <v>3</v>
      </c>
      <c r="O170">
        <v>2</v>
      </c>
      <c r="P170" t="s">
        <v>691</v>
      </c>
      <c r="Q170" t="s">
        <v>299</v>
      </c>
      <c r="R170" t="s">
        <v>300</v>
      </c>
      <c r="S170">
        <v>60246</v>
      </c>
      <c r="T170" t="s">
        <v>301</v>
      </c>
      <c r="V170" t="str">
        <f t="shared" ref="V170:V172" si="10">L170&amp;" "&amp;M170&amp;" Rt. "&amp;N170&amp;" Rw. "&amp;O170&amp;" "&amp;P170&amp;" "&amp;Q170&amp;" "&amp;R170&amp;" "&amp;S170&amp;" "&amp;T170</f>
        <v>Ngagel Baru DKA 1/26 Rt. 3 Rw. 2 Ngagel Wonokromo Surabaya 60246 Jawa Timur</v>
      </c>
    </row>
    <row r="171" spans="1:22">
      <c r="A171" s="6">
        <v>169</v>
      </c>
      <c r="B171" s="6" t="s">
        <v>692</v>
      </c>
      <c r="C171" t="s">
        <v>693</v>
      </c>
      <c r="D171" t="s">
        <v>694</v>
      </c>
      <c r="E171" s="7" t="s">
        <v>695</v>
      </c>
      <c r="F171" s="1" t="s">
        <v>696</v>
      </c>
      <c r="G171" t="s">
        <v>26</v>
      </c>
      <c r="H171" s="6">
        <v>6</v>
      </c>
      <c r="I171" t="s">
        <v>697</v>
      </c>
      <c r="J171" s="6" t="s">
        <v>683</v>
      </c>
      <c r="K171" t="s">
        <v>29</v>
      </c>
      <c r="L171" s="7" t="s">
        <v>296</v>
      </c>
      <c r="M171" t="s">
        <v>698</v>
      </c>
      <c r="N171">
        <v>11</v>
      </c>
      <c r="O171">
        <v>3</v>
      </c>
      <c r="P171" t="s">
        <v>298</v>
      </c>
      <c r="Q171" t="s">
        <v>299</v>
      </c>
      <c r="R171" t="s">
        <v>300</v>
      </c>
      <c r="S171">
        <v>60245</v>
      </c>
      <c r="T171" t="s">
        <v>301</v>
      </c>
      <c r="V171" t="str">
        <f t="shared" si="10"/>
        <v>Ngagel Tirto PDAM 7C Rt. 11 Rw. 3 Ngagelrejo Wonokromo Surabaya 60245 Jawa Timur</v>
      </c>
    </row>
    <row r="172" spans="1:22">
      <c r="A172" s="6">
        <v>170</v>
      </c>
      <c r="B172" s="6" t="s">
        <v>699</v>
      </c>
      <c r="C172" t="s">
        <v>700</v>
      </c>
      <c r="D172" t="s">
        <v>701</v>
      </c>
      <c r="E172" s="7" t="s">
        <v>702</v>
      </c>
      <c r="F172" s="1" t="s">
        <v>703</v>
      </c>
      <c r="G172" t="s">
        <v>26</v>
      </c>
      <c r="H172" s="6">
        <v>7</v>
      </c>
      <c r="I172" t="s">
        <v>317</v>
      </c>
      <c r="J172" s="6" t="s">
        <v>704</v>
      </c>
      <c r="K172" t="s">
        <v>29</v>
      </c>
      <c r="L172" s="7" t="s">
        <v>705</v>
      </c>
      <c r="M172" t="s">
        <v>706</v>
      </c>
      <c r="N172">
        <v>4</v>
      </c>
      <c r="O172">
        <v>4</v>
      </c>
      <c r="P172" t="s">
        <v>707</v>
      </c>
      <c r="Q172" t="s">
        <v>708</v>
      </c>
      <c r="R172" t="s">
        <v>300</v>
      </c>
      <c r="S172">
        <v>60222</v>
      </c>
      <c r="T172" t="s">
        <v>301</v>
      </c>
      <c r="V172" t="str">
        <f t="shared" si="10"/>
        <v>Griya Kebaron Tengah 9 U / 2 Rt. 4 Rw. 4 Kebraon Karang Pilang Surabaya 60222 Jawa Timur</v>
      </c>
    </row>
    <row r="173" spans="1:22">
      <c r="A173" s="6">
        <v>171</v>
      </c>
      <c r="B173" s="6" t="s">
        <v>709</v>
      </c>
      <c r="C173" t="s">
        <v>710</v>
      </c>
      <c r="D173" t="s">
        <v>711</v>
      </c>
      <c r="E173" s="7" t="s">
        <v>712</v>
      </c>
      <c r="F173" s="1" t="s">
        <v>713</v>
      </c>
      <c r="G173" t="s">
        <v>26</v>
      </c>
      <c r="H173" s="6">
        <v>5</v>
      </c>
      <c r="I173" t="s">
        <v>714</v>
      </c>
      <c r="J173" s="6" t="s">
        <v>704</v>
      </c>
      <c r="K173" t="s">
        <v>29</v>
      </c>
      <c r="L173" s="7" t="s">
        <v>715</v>
      </c>
      <c r="M173">
        <v>27</v>
      </c>
      <c r="N173" t="s">
        <v>716</v>
      </c>
      <c r="O173" t="s">
        <v>717</v>
      </c>
      <c r="P173" t="s">
        <v>398</v>
      </c>
      <c r="V173" t="str">
        <f>L173&amp;" "&amp;M173&amp;" "&amp;N173&amp;" "&amp;O173&amp;" "&amp;P173&amp;" "&amp;Q173&amp;" "&amp;R173</f>
        <v>Jl. Kol. Sugiono 27 Pulosari Waru Sidoarjo  </v>
      </c>
    </row>
    <row r="174" spans="1:22">
      <c r="A174" s="6">
        <v>172</v>
      </c>
      <c r="B174" s="6" t="s">
        <v>718</v>
      </c>
      <c r="C174" t="s">
        <v>719</v>
      </c>
      <c r="D174" t="s">
        <v>720</v>
      </c>
      <c r="E174" s="7" t="s">
        <v>721</v>
      </c>
      <c r="F174" s="1" t="s">
        <v>722</v>
      </c>
      <c r="G174" t="s">
        <v>26</v>
      </c>
      <c r="H174" s="6">
        <v>7</v>
      </c>
      <c r="I174" t="s">
        <v>463</v>
      </c>
      <c r="J174" s="6" t="s">
        <v>704</v>
      </c>
      <c r="K174" t="s">
        <v>29</v>
      </c>
      <c r="L174" s="7" t="s">
        <v>723</v>
      </c>
      <c r="M174">
        <v>1</v>
      </c>
      <c r="N174">
        <v>7</v>
      </c>
      <c r="O174" t="s">
        <v>724</v>
      </c>
      <c r="P174" t="s">
        <v>725</v>
      </c>
      <c r="Q174" t="s">
        <v>726</v>
      </c>
      <c r="R174">
        <v>67155</v>
      </c>
      <c r="S174" t="s">
        <v>301</v>
      </c>
      <c r="V174" t="str">
        <f>L174&amp;" Rt. "&amp;M174&amp;" Rw."&amp;N174&amp;" "&amp;O174&amp;" "&amp;P174&amp;" "&amp;Q174&amp;" "&amp;R174&amp;" "&amp;S174</f>
        <v>Penanggungan Gg. Permata Rt. 1 Rw.7 Kejapanan Gempol Pasuruan 67155 Jawa Timur</v>
      </c>
    </row>
    <row r="175" spans="1:22">
      <c r="A175" s="6">
        <v>173</v>
      </c>
      <c r="B175" s="6" t="s">
        <v>727</v>
      </c>
      <c r="C175" t="s">
        <v>728</v>
      </c>
      <c r="D175" t="s">
        <v>729</v>
      </c>
      <c r="E175" s="7" t="s">
        <v>729</v>
      </c>
      <c r="F175" s="1" t="s">
        <v>730</v>
      </c>
      <c r="G175" t="s">
        <v>26</v>
      </c>
      <c r="H175" s="6">
        <v>7</v>
      </c>
      <c r="I175" t="s">
        <v>331</v>
      </c>
      <c r="J175" s="6" t="s">
        <v>731</v>
      </c>
      <c r="K175" t="s">
        <v>29</v>
      </c>
      <c r="M175"/>
      <c r="V175" t="str">
        <f>E175</f>
        <v>RUNGKUT KIDUL RK VK / 42 SBY</v>
      </c>
    </row>
    <row r="176" spans="1:22">
      <c r="A176" s="6">
        <v>174</v>
      </c>
      <c r="B176" s="6" t="s">
        <v>732</v>
      </c>
      <c r="C176" t="s">
        <v>733</v>
      </c>
      <c r="D176" t="s">
        <v>734</v>
      </c>
      <c r="E176" s="7" t="s">
        <v>735</v>
      </c>
      <c r="F176" s="1" t="s">
        <v>736</v>
      </c>
      <c r="G176" t="s">
        <v>26</v>
      </c>
      <c r="H176" s="6">
        <v>5</v>
      </c>
      <c r="I176" t="s">
        <v>737</v>
      </c>
      <c r="J176" s="6" t="s">
        <v>731</v>
      </c>
      <c r="K176" t="s">
        <v>29</v>
      </c>
      <c r="L176" s="7" t="s">
        <v>738</v>
      </c>
      <c r="M176" t="s">
        <v>739</v>
      </c>
      <c r="N176" t="s">
        <v>740</v>
      </c>
      <c r="O176" t="s">
        <v>741</v>
      </c>
      <c r="V176" t="str">
        <f t="shared" ref="V176:V181" si="11">L176&amp;" "&amp;M176&amp;" "&amp;N176&amp;" "&amp;O176&amp;" "&amp;P176&amp;" "&amp;Q176&amp;" "&amp;R176</f>
        <v>BARUK UTARA VIII/36 PONDOK NIRWANA SBY   </v>
      </c>
    </row>
    <row r="177" spans="1:22">
      <c r="A177" s="6">
        <v>175</v>
      </c>
      <c r="B177" s="6" t="s">
        <v>742</v>
      </c>
      <c r="C177" t="s">
        <v>743</v>
      </c>
      <c r="D177" t="s">
        <v>744</v>
      </c>
      <c r="E177" s="7" t="s">
        <v>745</v>
      </c>
      <c r="G177" t="s">
        <v>26</v>
      </c>
      <c r="H177" s="6">
        <v>7</v>
      </c>
      <c r="I177" t="s">
        <v>469</v>
      </c>
      <c r="J177" s="6" t="s">
        <v>731</v>
      </c>
      <c r="K177" t="s">
        <v>29</v>
      </c>
      <c r="L177" s="7" t="s">
        <v>746</v>
      </c>
      <c r="M177">
        <v>5</v>
      </c>
      <c r="N177">
        <v>3</v>
      </c>
      <c r="O177" t="s">
        <v>746</v>
      </c>
      <c r="P177" t="s">
        <v>747</v>
      </c>
      <c r="Q177" t="s">
        <v>748</v>
      </c>
      <c r="R177">
        <v>60221</v>
      </c>
      <c r="S177" t="s">
        <v>301</v>
      </c>
      <c r="V177" t="str">
        <f>L177&amp;" Rt. "&amp;M177&amp;" Rw."&amp;N177&amp;" "&amp;O177&amp;" "&amp;P177&amp;" "&amp;Q177&amp;" "&amp;R177&amp;" "&amp;S177</f>
        <v>Warugunung Rt. 5 Rw.3 Warugunung Karang pilang Kota Surabaya 60221 Jawa Timur</v>
      </c>
    </row>
    <row r="178" spans="1:22">
      <c r="A178" s="6">
        <v>176</v>
      </c>
      <c r="B178" s="6" t="s">
        <v>749</v>
      </c>
      <c r="C178" t="s">
        <v>750</v>
      </c>
      <c r="D178" t="s">
        <v>751</v>
      </c>
      <c r="E178" s="7" t="s">
        <v>752</v>
      </c>
      <c r="F178" s="1" t="s">
        <v>753</v>
      </c>
      <c r="G178" t="s">
        <v>26</v>
      </c>
      <c r="H178" s="6">
        <v>6</v>
      </c>
      <c r="I178" t="s">
        <v>754</v>
      </c>
      <c r="J178" s="6" t="s">
        <v>755</v>
      </c>
      <c r="K178" t="s">
        <v>29</v>
      </c>
      <c r="L178" s="7" t="s">
        <v>756</v>
      </c>
      <c r="M178" t="s">
        <v>757</v>
      </c>
      <c r="N178">
        <v>3</v>
      </c>
      <c r="O178">
        <v>10</v>
      </c>
      <c r="P178" t="s">
        <v>707</v>
      </c>
      <c r="Q178" t="s">
        <v>708</v>
      </c>
      <c r="R178" t="s">
        <v>300</v>
      </c>
      <c r="S178">
        <v>60222</v>
      </c>
      <c r="T178" t="s">
        <v>301</v>
      </c>
      <c r="V178" t="str">
        <f>L178&amp;" "&amp;M178&amp;" Rt. "&amp;N178&amp;" Rw. "&amp;O178&amp;" "&amp;P178&amp;" "&amp;Q178&amp;" "&amp;R178&amp;" "&amp;S178&amp;" "&amp;T178</f>
        <v>Griya Kebraon Utama 12-DJ / 24 Rt. 3 Rw. 10 Kebraon Karang Pilang Surabaya 60222 Jawa Timur</v>
      </c>
    </row>
    <row r="179" spans="1:22">
      <c r="A179" s="6">
        <v>177</v>
      </c>
      <c r="B179" s="6" t="s">
        <v>758</v>
      </c>
      <c r="C179" t="s">
        <v>759</v>
      </c>
      <c r="D179" t="s">
        <v>760</v>
      </c>
      <c r="E179" s="7" t="s">
        <v>761</v>
      </c>
      <c r="F179" s="1" t="s">
        <v>762</v>
      </c>
      <c r="G179" t="s">
        <v>26</v>
      </c>
      <c r="H179" s="6">
        <v>6</v>
      </c>
      <c r="I179" t="s">
        <v>763</v>
      </c>
      <c r="J179" s="6" t="s">
        <v>755</v>
      </c>
      <c r="K179" t="s">
        <v>29</v>
      </c>
      <c r="L179" s="7" t="s">
        <v>764</v>
      </c>
      <c r="M179" t="s">
        <v>765</v>
      </c>
      <c r="N179" t="s">
        <v>766</v>
      </c>
      <c r="O179" t="s">
        <v>300</v>
      </c>
      <c r="P179">
        <v>60217</v>
      </c>
      <c r="Q179" t="s">
        <v>301</v>
      </c>
      <c r="V179" t="str">
        <f t="shared" si="11"/>
        <v>Sambi Arum Blok 52 A / 35 / 17 Sambikerep Surabaya 60217 Jawa Timur </v>
      </c>
    </row>
    <row r="180" spans="1:22">
      <c r="A180" s="6">
        <v>178</v>
      </c>
      <c r="B180" s="6" t="s">
        <v>767</v>
      </c>
      <c r="C180" t="s">
        <v>768</v>
      </c>
      <c r="D180" t="s">
        <v>769</v>
      </c>
      <c r="E180" s="7" t="s">
        <v>770</v>
      </c>
      <c r="F180" s="1" t="s">
        <v>771</v>
      </c>
      <c r="G180" t="s">
        <v>26</v>
      </c>
      <c r="H180" s="6">
        <v>6</v>
      </c>
      <c r="I180" t="s">
        <v>772</v>
      </c>
      <c r="J180" s="6" t="s">
        <v>755</v>
      </c>
      <c r="K180" t="s">
        <v>29</v>
      </c>
      <c r="L180" s="7" t="s">
        <v>773</v>
      </c>
      <c r="M180" t="s">
        <v>774</v>
      </c>
      <c r="N180" t="s">
        <v>300</v>
      </c>
      <c r="V180" t="str">
        <f t="shared" si="11"/>
        <v>Gunung Anyar Harapan ZD / 11 Surabaya    </v>
      </c>
    </row>
    <row r="181" spans="1:22">
      <c r="A181" s="6">
        <v>179</v>
      </c>
      <c r="B181" s="6" t="s">
        <v>775</v>
      </c>
      <c r="C181" t="s">
        <v>776</v>
      </c>
      <c r="D181" t="s">
        <v>777</v>
      </c>
      <c r="E181" s="7" t="s">
        <v>778</v>
      </c>
      <c r="F181" s="1" t="s">
        <v>779</v>
      </c>
      <c r="G181" t="s">
        <v>26</v>
      </c>
      <c r="H181" s="6">
        <v>7</v>
      </c>
      <c r="I181" t="s">
        <v>780</v>
      </c>
      <c r="J181" s="6" t="s">
        <v>755</v>
      </c>
      <c r="K181" t="s">
        <v>29</v>
      </c>
      <c r="L181" s="7" t="s">
        <v>781</v>
      </c>
      <c r="M181" t="s">
        <v>782</v>
      </c>
      <c r="N181" t="s">
        <v>300</v>
      </c>
      <c r="V181" t="str">
        <f t="shared" si="11"/>
        <v>Jl. Karang Menjangan IIIF / 23K Surabaya    </v>
      </c>
    </row>
    <row r="182" spans="1:22">
      <c r="A182" s="6">
        <v>180</v>
      </c>
      <c r="B182" s="6" t="s">
        <v>783</v>
      </c>
      <c r="C182" t="s">
        <v>784</v>
      </c>
      <c r="D182" t="s">
        <v>785</v>
      </c>
      <c r="E182" s="7" t="s">
        <v>786</v>
      </c>
      <c r="F182" s="1" t="s">
        <v>787</v>
      </c>
      <c r="G182" t="s">
        <v>26</v>
      </c>
      <c r="H182" s="6">
        <v>6</v>
      </c>
      <c r="I182" t="s">
        <v>788</v>
      </c>
      <c r="J182" s="6" t="s">
        <v>755</v>
      </c>
      <c r="K182" t="s">
        <v>29</v>
      </c>
      <c r="L182" s="7" t="s">
        <v>789</v>
      </c>
      <c r="M182" t="s">
        <v>790</v>
      </c>
      <c r="N182">
        <v>6</v>
      </c>
      <c r="O182">
        <v>2</v>
      </c>
      <c r="P182" t="s">
        <v>791</v>
      </c>
      <c r="Q182" t="s">
        <v>300</v>
      </c>
      <c r="R182">
        <v>60124</v>
      </c>
      <c r="S182" t="s">
        <v>301</v>
      </c>
      <c r="V182" t="str">
        <f>L182&amp;" "&amp;M182&amp;" Rt. "&amp;N182&amp;" Rw."&amp;O182&amp;" "&amp;P182&amp;" "&amp;Q182&amp;" "&amp;R182&amp;" "&amp;S182</f>
        <v>Jl. Bulak Cumpat Barat III / 17 Rt. 6 Rw.2 Bulak Surabaya 60124 Jawa Timur</v>
      </c>
    </row>
    <row r="183" spans="1:22">
      <c r="A183" s="6">
        <v>181</v>
      </c>
      <c r="B183" s="6" t="s">
        <v>792</v>
      </c>
      <c r="C183" t="s">
        <v>793</v>
      </c>
      <c r="D183" t="s">
        <v>794</v>
      </c>
      <c r="E183" s="7" t="s">
        <v>795</v>
      </c>
      <c r="F183" s="1" t="s">
        <v>796</v>
      </c>
      <c r="G183" t="s">
        <v>26</v>
      </c>
      <c r="H183" s="6">
        <v>7</v>
      </c>
      <c r="I183" t="s">
        <v>307</v>
      </c>
      <c r="J183" s="6" t="s">
        <v>755</v>
      </c>
      <c r="K183" t="s">
        <v>29</v>
      </c>
      <c r="L183" s="7" t="s">
        <v>797</v>
      </c>
      <c r="M183">
        <v>19</v>
      </c>
      <c r="N183">
        <v>6</v>
      </c>
      <c r="O183" t="s">
        <v>797</v>
      </c>
      <c r="P183" t="s">
        <v>398</v>
      </c>
      <c r="Q183">
        <v>61211</v>
      </c>
      <c r="R183" t="s">
        <v>301</v>
      </c>
      <c r="V183" t="str">
        <f>L183&amp;" Rt. "&amp;M183&amp;" Rw. "&amp;N183&amp;" "&amp;O183&amp;" "&amp;P183&amp;" "&amp;Q183&amp;" "&amp;R183</f>
        <v>Magersari Rt. 19 Rw. 6 Magersari Sidoarjo 61211 Jawa Timur</v>
      </c>
    </row>
    <row r="184" spans="1:22">
      <c r="A184" s="6">
        <v>182</v>
      </c>
      <c r="B184" s="6" t="s">
        <v>798</v>
      </c>
      <c r="C184" t="s">
        <v>799</v>
      </c>
      <c r="D184" t="s">
        <v>800</v>
      </c>
      <c r="E184" s="7" t="s">
        <v>801</v>
      </c>
      <c r="F184" s="1" t="s">
        <v>802</v>
      </c>
      <c r="G184" t="s">
        <v>26</v>
      </c>
      <c r="H184" s="6">
        <v>7</v>
      </c>
      <c r="I184" t="s">
        <v>463</v>
      </c>
      <c r="J184" s="6" t="s">
        <v>803</v>
      </c>
      <c r="K184" t="s">
        <v>29</v>
      </c>
      <c r="L184" s="7" t="s">
        <v>804</v>
      </c>
      <c r="M184">
        <v>1</v>
      </c>
      <c r="N184">
        <v>4</v>
      </c>
      <c r="O184" t="s">
        <v>805</v>
      </c>
      <c r="P184" t="s">
        <v>806</v>
      </c>
      <c r="Q184" t="s">
        <v>726</v>
      </c>
      <c r="R184">
        <v>67182</v>
      </c>
      <c r="S184" t="s">
        <v>301</v>
      </c>
      <c r="V184" t="str">
        <f>L184&amp;" Rt. "&amp;M184&amp;" Rw."&amp;N184&amp;" "&amp;O184&amp;" "&amp;P184&amp;" "&amp;Q184&amp;" "&amp;R184&amp;" "&amp;S184</f>
        <v>Dsn. Serambi Rt. 1 Rw.4 Winongan Kidul Winongan Pasuruan 67182 Jawa Timur</v>
      </c>
    </row>
    <row r="185" spans="1:22">
      <c r="A185" s="6">
        <v>183</v>
      </c>
      <c r="B185" s="6" t="s">
        <v>807</v>
      </c>
      <c r="C185" t="s">
        <v>808</v>
      </c>
      <c r="D185" t="s">
        <v>809</v>
      </c>
      <c r="E185" s="7" t="s">
        <v>810</v>
      </c>
      <c r="F185" s="1" t="s">
        <v>811</v>
      </c>
      <c r="G185" t="s">
        <v>26</v>
      </c>
      <c r="H185" s="6">
        <v>6</v>
      </c>
      <c r="I185" t="s">
        <v>812</v>
      </c>
      <c r="J185" s="6" t="s">
        <v>803</v>
      </c>
      <c r="K185" t="s">
        <v>29</v>
      </c>
      <c r="L185" s="7" t="s">
        <v>813</v>
      </c>
      <c r="M185" t="s">
        <v>814</v>
      </c>
      <c r="N185">
        <v>3</v>
      </c>
      <c r="O185">
        <v>6</v>
      </c>
      <c r="P185" t="s">
        <v>346</v>
      </c>
      <c r="Q185" t="s">
        <v>300</v>
      </c>
      <c r="R185">
        <v>60228</v>
      </c>
      <c r="S185" t="s">
        <v>301</v>
      </c>
      <c r="V185" t="str">
        <f>L185&amp;" "&amp;M185&amp;" Rt. "&amp;N185&amp;" Rw."&amp;O185&amp;" "&amp;P185&amp;" "&amp;Q185&amp;" "&amp;R185&amp;" "&amp;S185</f>
        <v>Wiyung Gg. V No.32 Rt. 3 Rw.6 Wiyung Surabaya 60228 Jawa Timur</v>
      </c>
    </row>
    <row r="186" spans="1:22">
      <c r="A186" s="6">
        <v>184</v>
      </c>
      <c r="B186" s="6" t="s">
        <v>815</v>
      </c>
      <c r="C186" t="s">
        <v>816</v>
      </c>
      <c r="D186" t="s">
        <v>817</v>
      </c>
      <c r="E186" s="7" t="s">
        <v>818</v>
      </c>
      <c r="F186" s="1" t="s">
        <v>819</v>
      </c>
      <c r="G186" t="s">
        <v>26</v>
      </c>
      <c r="H186" s="6">
        <v>7</v>
      </c>
      <c r="I186" t="s">
        <v>820</v>
      </c>
      <c r="J186" s="6" t="s">
        <v>803</v>
      </c>
      <c r="K186" t="s">
        <v>29</v>
      </c>
      <c r="L186" s="7" t="s">
        <v>821</v>
      </c>
      <c r="M186" s="2" t="s">
        <v>822</v>
      </c>
      <c r="N186">
        <v>2</v>
      </c>
      <c r="O186">
        <v>8</v>
      </c>
      <c r="P186" t="s">
        <v>823</v>
      </c>
      <c r="Q186" t="s">
        <v>507</v>
      </c>
      <c r="R186">
        <v>60133</v>
      </c>
      <c r="S186" t="s">
        <v>300</v>
      </c>
      <c r="T186" t="s">
        <v>301</v>
      </c>
      <c r="V186" t="str">
        <f t="shared" ref="V186:V189" si="12">L186&amp;" "&amp;M186&amp;" Rt. "&amp;N186&amp;" Rw. "&amp;O186&amp;" "&amp;P186&amp;" "&amp;Q186&amp;" "&amp;R186&amp;" "&amp;S186&amp;" "&amp;T186</f>
        <v>Jl. Karang Asem 5/12 Rt. 2 Rw. 8 Ploso Tambak Sari 60133 Surabaya Jawa Timur</v>
      </c>
    </row>
    <row r="187" spans="1:22">
      <c r="A187" s="6">
        <v>185</v>
      </c>
      <c r="B187" s="6" t="s">
        <v>824</v>
      </c>
      <c r="C187" t="s">
        <v>825</v>
      </c>
      <c r="D187" t="s">
        <v>826</v>
      </c>
      <c r="E187" s="7" t="s">
        <v>827</v>
      </c>
      <c r="F187" s="1" t="s">
        <v>828</v>
      </c>
      <c r="G187" t="s">
        <v>26</v>
      </c>
      <c r="H187" s="6">
        <v>6</v>
      </c>
      <c r="I187" t="s">
        <v>829</v>
      </c>
      <c r="J187" s="6" t="s">
        <v>803</v>
      </c>
      <c r="K187" t="s">
        <v>29</v>
      </c>
      <c r="L187" s="7" t="s">
        <v>830</v>
      </c>
      <c r="M187" t="s">
        <v>831</v>
      </c>
      <c r="N187">
        <v>4</v>
      </c>
      <c r="O187">
        <v>7</v>
      </c>
      <c r="P187" t="s">
        <v>832</v>
      </c>
      <c r="Q187" t="s">
        <v>346</v>
      </c>
      <c r="R187" t="s">
        <v>300</v>
      </c>
      <c r="S187">
        <v>60222</v>
      </c>
      <c r="T187" t="s">
        <v>301</v>
      </c>
      <c r="V187" t="str">
        <f t="shared" si="12"/>
        <v>Karang Klumprik Timur 13/39 Rt. 4 Rw. 7 Balas Klumprik Wiyung Surabaya 60222 Jawa Timur</v>
      </c>
    </row>
    <row r="188" spans="1:22">
      <c r="A188" s="6">
        <v>186</v>
      </c>
      <c r="B188" s="6" t="s">
        <v>833</v>
      </c>
      <c r="C188" t="s">
        <v>834</v>
      </c>
      <c r="D188" t="s">
        <v>835</v>
      </c>
      <c r="E188" s="7" t="s">
        <v>835</v>
      </c>
      <c r="F188" s="1" t="s">
        <v>836</v>
      </c>
      <c r="G188" t="s">
        <v>26</v>
      </c>
      <c r="H188" s="6"/>
      <c r="J188" s="6" t="s">
        <v>803</v>
      </c>
      <c r="K188" t="s">
        <v>29</v>
      </c>
      <c r="M188"/>
      <c r="V188" t="str">
        <f>E188</f>
        <v>MULYOREJO BARAT NO.16 SBY</v>
      </c>
    </row>
    <row r="189" spans="1:22">
      <c r="A189" s="6">
        <v>187</v>
      </c>
      <c r="B189" s="6" t="s">
        <v>837</v>
      </c>
      <c r="C189" t="s">
        <v>838</v>
      </c>
      <c r="D189" t="s">
        <v>839</v>
      </c>
      <c r="E189" s="7" t="s">
        <v>840</v>
      </c>
      <c r="F189" s="1" t="s">
        <v>841</v>
      </c>
      <c r="G189" t="s">
        <v>26</v>
      </c>
      <c r="H189" s="6">
        <v>6</v>
      </c>
      <c r="I189" t="s">
        <v>842</v>
      </c>
      <c r="J189" s="6" t="s">
        <v>843</v>
      </c>
      <c r="K189" t="s">
        <v>29</v>
      </c>
      <c r="L189" s="7" t="s">
        <v>844</v>
      </c>
      <c r="M189">
        <v>90</v>
      </c>
      <c r="N189">
        <v>8</v>
      </c>
      <c r="O189">
        <v>1</v>
      </c>
      <c r="P189" t="s">
        <v>845</v>
      </c>
      <c r="Q189" t="s">
        <v>846</v>
      </c>
      <c r="R189" t="s">
        <v>300</v>
      </c>
      <c r="S189">
        <v>60163</v>
      </c>
      <c r="T189" t="s">
        <v>301</v>
      </c>
      <c r="V189" t="str">
        <f t="shared" si="12"/>
        <v>Pesapen Pasar 90 Rt. 8 Rw. 1 Krembangan Utara Pabean Cantian Surabaya 60163 Jawa Timur</v>
      </c>
    </row>
    <row r="190" spans="1:22">
      <c r="A190" s="6">
        <v>188</v>
      </c>
      <c r="B190" s="6" t="s">
        <v>847</v>
      </c>
      <c r="C190" t="s">
        <v>848</v>
      </c>
      <c r="D190" t="s">
        <v>849</v>
      </c>
      <c r="E190" s="7" t="s">
        <v>849</v>
      </c>
      <c r="F190" s="1" t="s">
        <v>850</v>
      </c>
      <c r="G190" t="s">
        <v>26</v>
      </c>
      <c r="H190" s="6">
        <v>7</v>
      </c>
      <c r="I190" t="s">
        <v>454</v>
      </c>
      <c r="J190" s="6" t="s">
        <v>843</v>
      </c>
      <c r="K190" t="s">
        <v>29</v>
      </c>
      <c r="M190"/>
      <c r="V190" t="str">
        <f>E190</f>
        <v>Ketabang Magersari 34 A Ponten Surabaya</v>
      </c>
    </row>
    <row r="191" spans="1:22">
      <c r="A191" s="6">
        <v>189</v>
      </c>
      <c r="B191" s="6" t="s">
        <v>851</v>
      </c>
      <c r="C191" t="s">
        <v>852</v>
      </c>
      <c r="D191" t="s">
        <v>853</v>
      </c>
      <c r="E191" s="7" t="s">
        <v>854</v>
      </c>
      <c r="G191" t="s">
        <v>26</v>
      </c>
      <c r="H191" s="6">
        <v>7</v>
      </c>
      <c r="I191" t="s">
        <v>855</v>
      </c>
      <c r="J191" s="6" t="s">
        <v>856</v>
      </c>
      <c r="K191" t="s">
        <v>29</v>
      </c>
      <c r="L191" s="7" t="s">
        <v>857</v>
      </c>
      <c r="M191" t="s">
        <v>858</v>
      </c>
      <c r="N191" t="s">
        <v>300</v>
      </c>
      <c r="V191" t="str">
        <f>L191&amp;" "&amp;M191&amp;" "&amp;N191&amp;" "&amp;O191&amp;" "&amp;P191&amp;" "&amp;Q191&amp;" "&amp;R191</f>
        <v>Jl. Siwalankerto Timur I / 103 Surabaya    </v>
      </c>
    </row>
    <row r="192" spans="1:22">
      <c r="A192" s="6">
        <v>190</v>
      </c>
      <c r="B192" s="6" t="s">
        <v>859</v>
      </c>
      <c r="C192" t="s">
        <v>860</v>
      </c>
      <c r="D192" t="s">
        <v>861</v>
      </c>
      <c r="E192" s="7" t="s">
        <v>862</v>
      </c>
      <c r="F192" s="1" t="s">
        <v>863</v>
      </c>
      <c r="G192" t="s">
        <v>26</v>
      </c>
      <c r="H192" s="6">
        <v>7</v>
      </c>
      <c r="I192" t="s">
        <v>864</v>
      </c>
      <c r="J192" s="6" t="s">
        <v>856</v>
      </c>
      <c r="K192" t="s">
        <v>29</v>
      </c>
      <c r="L192" s="7" t="s">
        <v>865</v>
      </c>
      <c r="M192" s="2" t="s">
        <v>866</v>
      </c>
      <c r="N192" t="s">
        <v>867</v>
      </c>
      <c r="O192">
        <v>10</v>
      </c>
      <c r="P192">
        <v>4</v>
      </c>
      <c r="Q192" t="s">
        <v>868</v>
      </c>
      <c r="R192" t="s">
        <v>717</v>
      </c>
      <c r="S192" t="s">
        <v>398</v>
      </c>
      <c r="T192">
        <v>61256</v>
      </c>
      <c r="U192" t="s">
        <v>301</v>
      </c>
      <c r="V192" t="str">
        <f>L192&amp;" "&amp;M192&amp;" "&amp;N192&amp;" Rt. "&amp;O192&amp;" Rw. "&amp;P192&amp;" "&amp;Q192&amp;" "&amp;R192&amp;" "&amp;S192&amp;" "&amp;T192&amp;" "&amp;U192</f>
        <v>Jl. Blimbing 3/61 PCI Rt. 10 Rw. 4 Wadungasri Waru Sidoarjo 61256 Jawa Timur</v>
      </c>
    </row>
    <row r="193" spans="1:22">
      <c r="A193" s="6">
        <v>191</v>
      </c>
      <c r="B193" s="6" t="s">
        <v>869</v>
      </c>
      <c r="C193" t="s">
        <v>870</v>
      </c>
      <c r="D193" t="s">
        <v>871</v>
      </c>
      <c r="E193" s="7" t="s">
        <v>872</v>
      </c>
      <c r="F193" s="1" t="s">
        <v>873</v>
      </c>
      <c r="G193" t="s">
        <v>26</v>
      </c>
      <c r="H193" s="6">
        <v>5</v>
      </c>
      <c r="I193" t="s">
        <v>874</v>
      </c>
      <c r="J193" s="6" t="s">
        <v>856</v>
      </c>
      <c r="K193" t="s">
        <v>29</v>
      </c>
      <c r="L193" s="7" t="s">
        <v>875</v>
      </c>
      <c r="M193" t="s">
        <v>876</v>
      </c>
      <c r="N193">
        <v>6</v>
      </c>
      <c r="O193">
        <v>7</v>
      </c>
      <c r="P193" t="s">
        <v>320</v>
      </c>
      <c r="Q193" t="s">
        <v>318</v>
      </c>
      <c r="R193" t="s">
        <v>300</v>
      </c>
      <c r="S193">
        <v>60237</v>
      </c>
      <c r="T193" t="s">
        <v>301</v>
      </c>
      <c r="V193" t="str">
        <f t="shared" ref="V193:V202" si="13">L193&amp;" "&amp;M193&amp;" Rt. "&amp;N193&amp;" Rw. "&amp;O193&amp;" "&amp;P193&amp;" "&amp;Q193&amp;" "&amp;R193&amp;" "&amp;S193&amp;" "&amp;T193</f>
        <v>Jemur Ngawinan No. 30 Rt. 6 Rw. 7 Jemur Wonosari Wonocolo Surabaya 60237 Jawa Timur</v>
      </c>
    </row>
    <row r="194" spans="1:22">
      <c r="A194" s="6">
        <v>192</v>
      </c>
      <c r="B194" s="6" t="s">
        <v>877</v>
      </c>
      <c r="C194" t="s">
        <v>878</v>
      </c>
      <c r="D194" t="s">
        <v>879</v>
      </c>
      <c r="E194" s="7" t="s">
        <v>880</v>
      </c>
      <c r="F194" s="1" t="s">
        <v>881</v>
      </c>
      <c r="G194" t="s">
        <v>26</v>
      </c>
      <c r="H194" s="6">
        <v>7</v>
      </c>
      <c r="I194" t="s">
        <v>407</v>
      </c>
      <c r="J194" s="6" t="s">
        <v>856</v>
      </c>
      <c r="K194" t="s">
        <v>29</v>
      </c>
      <c r="L194" s="7" t="s">
        <v>882</v>
      </c>
      <c r="M194">
        <v>7</v>
      </c>
      <c r="N194">
        <v>1</v>
      </c>
      <c r="O194">
        <v>3</v>
      </c>
      <c r="P194" t="s">
        <v>883</v>
      </c>
      <c r="Q194" t="s">
        <v>884</v>
      </c>
      <c r="R194" t="s">
        <v>300</v>
      </c>
      <c r="S194">
        <v>60294</v>
      </c>
      <c r="T194" t="s">
        <v>301</v>
      </c>
      <c r="V194" t="str">
        <f t="shared" si="13"/>
        <v>Wiguna Tengah 8 7 Rt. 1 Rw. 3 Gunung Anyar Tambak Gunung Anyar Surabaya 60294 Jawa Timur</v>
      </c>
    </row>
    <row r="195" spans="1:22">
      <c r="A195" s="6">
        <v>193</v>
      </c>
      <c r="B195" s="6" t="s">
        <v>885</v>
      </c>
      <c r="C195" t="s">
        <v>886</v>
      </c>
      <c r="D195" t="s">
        <v>887</v>
      </c>
      <c r="E195" s="7" t="s">
        <v>888</v>
      </c>
      <c r="F195" s="1" t="s">
        <v>889</v>
      </c>
      <c r="G195" t="s">
        <v>26</v>
      </c>
      <c r="H195" s="6">
        <v>7</v>
      </c>
      <c r="I195" t="s">
        <v>890</v>
      </c>
      <c r="J195" s="6" t="s">
        <v>891</v>
      </c>
      <c r="K195" t="s">
        <v>29</v>
      </c>
      <c r="L195" s="7" t="s">
        <v>892</v>
      </c>
      <c r="M195">
        <v>3</v>
      </c>
      <c r="N195">
        <v>3</v>
      </c>
      <c r="O195" t="s">
        <v>893</v>
      </c>
      <c r="P195" t="s">
        <v>398</v>
      </c>
      <c r="Q195">
        <v>61272</v>
      </c>
      <c r="R195" t="s">
        <v>301</v>
      </c>
      <c r="V195" t="str">
        <f>L195&amp;" Rt. "&amp;M195&amp;" Rw. "&amp;N195&amp;" "&amp;O195&amp;" "&amp;P195&amp;" "&amp;Q195&amp;" "&amp;R195</f>
        <v>KALITENGAH Rt. 3 Rw. 3 Tanggulangin Sidoarjo 61272 Jawa Timur</v>
      </c>
    </row>
    <row r="196" spans="1:22">
      <c r="A196" s="6">
        <v>194</v>
      </c>
      <c r="B196" s="6" t="s">
        <v>894</v>
      </c>
      <c r="C196" t="s">
        <v>895</v>
      </c>
      <c r="D196" t="s">
        <v>896</v>
      </c>
      <c r="E196" s="7" t="s">
        <v>897</v>
      </c>
      <c r="F196" s="1" t="s">
        <v>898</v>
      </c>
      <c r="G196" t="s">
        <v>26</v>
      </c>
      <c r="H196" s="6">
        <v>7</v>
      </c>
      <c r="I196" t="s">
        <v>899</v>
      </c>
      <c r="J196" s="6" t="s">
        <v>900</v>
      </c>
      <c r="K196" t="s">
        <v>29</v>
      </c>
      <c r="L196" s="7" t="s">
        <v>901</v>
      </c>
      <c r="M196" t="s">
        <v>902</v>
      </c>
      <c r="N196">
        <v>40</v>
      </c>
      <c r="O196">
        <v>11</v>
      </c>
      <c r="P196" t="s">
        <v>903</v>
      </c>
      <c r="Q196" t="s">
        <v>717</v>
      </c>
      <c r="R196" t="s">
        <v>398</v>
      </c>
      <c r="S196">
        <v>61256</v>
      </c>
      <c r="T196" t="s">
        <v>301</v>
      </c>
      <c r="V196" t="str">
        <f t="shared" si="13"/>
        <v>Tropodo Asri I Blok /D-15 Rt. 40 Rw. 11 Tropodo Waru Sidoarjo 61256 Jawa Timur</v>
      </c>
    </row>
    <row r="197" spans="1:22">
      <c r="A197" s="6">
        <v>195</v>
      </c>
      <c r="B197" s="6" t="s">
        <v>904</v>
      </c>
      <c r="C197" t="s">
        <v>905</v>
      </c>
      <c r="D197" t="s">
        <v>906</v>
      </c>
      <c r="E197" s="7" t="s">
        <v>907</v>
      </c>
      <c r="F197" s="1" t="s">
        <v>908</v>
      </c>
      <c r="G197" t="s">
        <v>26</v>
      </c>
      <c r="H197" s="6">
        <v>7</v>
      </c>
      <c r="I197" t="s">
        <v>352</v>
      </c>
      <c r="J197" s="6" t="s">
        <v>900</v>
      </c>
      <c r="K197" t="s">
        <v>29</v>
      </c>
      <c r="L197" s="7" t="s">
        <v>909</v>
      </c>
      <c r="M197">
        <v>39</v>
      </c>
      <c r="N197">
        <v>5</v>
      </c>
      <c r="O197">
        <v>8</v>
      </c>
      <c r="P197" t="s">
        <v>910</v>
      </c>
      <c r="Q197" t="s">
        <v>507</v>
      </c>
      <c r="R197" t="s">
        <v>300</v>
      </c>
      <c r="S197">
        <v>60135</v>
      </c>
      <c r="T197" t="s">
        <v>301</v>
      </c>
      <c r="V197" t="str">
        <f t="shared" si="13"/>
        <v>Tambak Segaran Wetan 39 Rt. 5 Rw. 8 Rangkah Tambak Sari Surabaya 60135 Jawa Timur</v>
      </c>
    </row>
    <row r="198" spans="1:22">
      <c r="A198" s="6">
        <v>196</v>
      </c>
      <c r="B198" s="6" t="s">
        <v>911</v>
      </c>
      <c r="C198" t="s">
        <v>912</v>
      </c>
      <c r="D198" t="s">
        <v>913</v>
      </c>
      <c r="E198" s="7" t="s">
        <v>914</v>
      </c>
      <c r="F198" s="1" t="s">
        <v>915</v>
      </c>
      <c r="G198" t="s">
        <v>26</v>
      </c>
      <c r="H198" s="6">
        <v>7</v>
      </c>
      <c r="I198" t="s">
        <v>352</v>
      </c>
      <c r="J198" s="6" t="s">
        <v>900</v>
      </c>
      <c r="K198" t="s">
        <v>29</v>
      </c>
      <c r="L198" s="7" t="s">
        <v>916</v>
      </c>
      <c r="M198" t="s">
        <v>917</v>
      </c>
      <c r="N198">
        <v>3</v>
      </c>
      <c r="O198">
        <v>9</v>
      </c>
      <c r="P198" t="s">
        <v>918</v>
      </c>
      <c r="Q198" t="s">
        <v>919</v>
      </c>
      <c r="R198" t="s">
        <v>300</v>
      </c>
      <c r="S198">
        <v>60129</v>
      </c>
      <c r="T198" t="s">
        <v>301</v>
      </c>
      <c r="V198" t="str">
        <f t="shared" si="13"/>
        <v>Tanah Merah Utara 4/35A Rt. 3 Rw. 9 Tanah Kali Kedinding Kenjeran Surabaya 60129 Jawa Timur</v>
      </c>
    </row>
    <row r="199" spans="1:22">
      <c r="A199" s="6">
        <v>197</v>
      </c>
      <c r="B199" s="6" t="s">
        <v>920</v>
      </c>
      <c r="C199" t="s">
        <v>921</v>
      </c>
      <c r="D199" t="s">
        <v>922</v>
      </c>
      <c r="E199" s="7" t="s">
        <v>923</v>
      </c>
      <c r="F199" s="1" t="s">
        <v>924</v>
      </c>
      <c r="G199" t="s">
        <v>26</v>
      </c>
      <c r="H199" s="6">
        <v>5</v>
      </c>
      <c r="I199" t="s">
        <v>925</v>
      </c>
      <c r="J199" s="6" t="s">
        <v>926</v>
      </c>
      <c r="K199" t="s">
        <v>29</v>
      </c>
      <c r="L199" s="7" t="s">
        <v>927</v>
      </c>
      <c r="M199">
        <v>41</v>
      </c>
      <c r="N199">
        <v>4</v>
      </c>
      <c r="O199">
        <v>4</v>
      </c>
      <c r="P199" t="s">
        <v>928</v>
      </c>
      <c r="Q199" t="s">
        <v>318</v>
      </c>
      <c r="R199" t="s">
        <v>300</v>
      </c>
      <c r="S199">
        <v>60236</v>
      </c>
      <c r="T199" t="s">
        <v>301</v>
      </c>
      <c r="V199" t="str">
        <f t="shared" si="13"/>
        <v>Jemur Andayani 1 41 Rt. 4 Rw. 4 Siwalankerto Wonocolo Surabaya 60236 Jawa Timur</v>
      </c>
    </row>
    <row r="200" spans="1:22">
      <c r="A200" s="6">
        <v>198</v>
      </c>
      <c r="B200" s="6" t="s">
        <v>929</v>
      </c>
      <c r="C200" t="s">
        <v>930</v>
      </c>
      <c r="D200" t="s">
        <v>931</v>
      </c>
      <c r="E200" s="7" t="s">
        <v>932</v>
      </c>
      <c r="F200" s="1" t="s">
        <v>933</v>
      </c>
      <c r="G200" t="s">
        <v>26</v>
      </c>
      <c r="H200" s="6">
        <v>7</v>
      </c>
      <c r="I200" t="s">
        <v>495</v>
      </c>
      <c r="J200" s="6" t="s">
        <v>926</v>
      </c>
      <c r="K200" t="s">
        <v>29</v>
      </c>
      <c r="L200" s="7" t="s">
        <v>934</v>
      </c>
      <c r="M200">
        <v>12</v>
      </c>
      <c r="N200">
        <v>1</v>
      </c>
      <c r="O200">
        <v>6</v>
      </c>
      <c r="P200" t="s">
        <v>935</v>
      </c>
      <c r="Q200" t="s">
        <v>299</v>
      </c>
      <c r="R200" t="s">
        <v>300</v>
      </c>
      <c r="S200">
        <v>60242</v>
      </c>
      <c r="T200" t="s">
        <v>301</v>
      </c>
      <c r="V200" t="str">
        <f t="shared" si="13"/>
        <v>Waringin Kedurus 12 Rt. 1 Rw. 6 Sawunggaling Wonokromo Surabaya 60242 Jawa Timur</v>
      </c>
    </row>
    <row r="201" spans="1:22">
      <c r="A201" s="6">
        <v>199</v>
      </c>
      <c r="B201" s="6" t="s">
        <v>936</v>
      </c>
      <c r="C201" t="s">
        <v>937</v>
      </c>
      <c r="D201" t="s">
        <v>938</v>
      </c>
      <c r="E201" s="7" t="s">
        <v>939</v>
      </c>
      <c r="F201" s="1" t="s">
        <v>940</v>
      </c>
      <c r="G201" t="s">
        <v>26</v>
      </c>
      <c r="H201" s="6">
        <v>7</v>
      </c>
      <c r="I201" t="s">
        <v>626</v>
      </c>
      <c r="J201" s="6" t="s">
        <v>926</v>
      </c>
      <c r="K201" t="s">
        <v>29</v>
      </c>
      <c r="L201" s="7" t="s">
        <v>941</v>
      </c>
      <c r="M201" t="s">
        <v>942</v>
      </c>
      <c r="N201">
        <v>6</v>
      </c>
      <c r="O201">
        <v>8</v>
      </c>
      <c r="P201" t="s">
        <v>943</v>
      </c>
      <c r="Q201" t="s">
        <v>677</v>
      </c>
      <c r="R201" t="s">
        <v>300</v>
      </c>
      <c r="S201">
        <v>60152</v>
      </c>
      <c r="T201" t="s">
        <v>301</v>
      </c>
      <c r="V201" t="str">
        <f t="shared" si="13"/>
        <v>Jl. Sencaki 106 A Rt. 6 Rw. 8 Sidotopo Semampir Surabaya 60152 Jawa Timur</v>
      </c>
    </row>
    <row r="202" spans="1:22">
      <c r="A202" s="6">
        <v>200</v>
      </c>
      <c r="B202" s="6" t="s">
        <v>944</v>
      </c>
      <c r="C202" t="s">
        <v>945</v>
      </c>
      <c r="D202" t="s">
        <v>946</v>
      </c>
      <c r="E202" s="7" t="s">
        <v>947</v>
      </c>
      <c r="F202" s="1" t="s">
        <v>948</v>
      </c>
      <c r="G202" t="s">
        <v>26</v>
      </c>
      <c r="H202" s="6">
        <v>7</v>
      </c>
      <c r="I202" t="s">
        <v>949</v>
      </c>
      <c r="J202" s="6" t="s">
        <v>926</v>
      </c>
      <c r="K202" t="s">
        <v>29</v>
      </c>
      <c r="L202" s="7" t="s">
        <v>950</v>
      </c>
      <c r="M202">
        <v>6</v>
      </c>
      <c r="N202">
        <v>1</v>
      </c>
      <c r="O202">
        <v>7</v>
      </c>
      <c r="P202" t="s">
        <v>951</v>
      </c>
      <c r="Q202" t="s">
        <v>952</v>
      </c>
      <c r="R202" t="s">
        <v>748</v>
      </c>
      <c r="S202">
        <v>60286</v>
      </c>
      <c r="T202" t="s">
        <v>301</v>
      </c>
      <c r="V202" t="str">
        <f t="shared" si="13"/>
        <v>Jl. Karang Wismo 6 Rt. 1 Rw. 7 Airlangga Gubeng Kota Surabaya 60286 Jawa Timur</v>
      </c>
    </row>
    <row r="203" spans="1:22">
      <c r="A203" s="6">
        <v>201</v>
      </c>
      <c r="B203" s="6" t="s">
        <v>953</v>
      </c>
      <c r="C203" t="s">
        <v>954</v>
      </c>
      <c r="D203" t="s">
        <v>955</v>
      </c>
      <c r="E203" s="7" t="s">
        <v>956</v>
      </c>
      <c r="F203" s="1" t="s">
        <v>957</v>
      </c>
      <c r="G203" t="s">
        <v>26</v>
      </c>
      <c r="H203" s="6">
        <v>7</v>
      </c>
      <c r="I203" t="s">
        <v>566</v>
      </c>
      <c r="J203" s="6" t="s">
        <v>958</v>
      </c>
      <c r="K203" t="s">
        <v>29</v>
      </c>
      <c r="L203" s="7" t="s">
        <v>959</v>
      </c>
      <c r="M203">
        <v>2</v>
      </c>
      <c r="N203">
        <v>1</v>
      </c>
      <c r="O203" t="s">
        <v>960</v>
      </c>
      <c r="P203" t="s">
        <v>961</v>
      </c>
      <c r="Q203" t="s">
        <v>356</v>
      </c>
      <c r="R203">
        <v>61385</v>
      </c>
      <c r="S203" t="s">
        <v>301</v>
      </c>
      <c r="V203" t="str">
        <f>L203&amp;" Rt. "&amp;M203&amp;" Rw."&amp;N203&amp;" "&amp;O203&amp;" "&amp;P203&amp;" "&amp;Q203&amp;" "&amp;R203&amp;" "&amp;S203</f>
        <v>Dsn Sebani Rt. 2 Rw.1 Tanjangtono Ngoro Mojokerto 61385 Jawa Timur</v>
      </c>
    </row>
    <row r="204" spans="1:22">
      <c r="A204" s="6">
        <v>202</v>
      </c>
      <c r="B204" s="6" t="s">
        <v>962</v>
      </c>
      <c r="C204" t="s">
        <v>963</v>
      </c>
      <c r="D204" t="s">
        <v>964</v>
      </c>
      <c r="E204" s="7" t="s">
        <v>964</v>
      </c>
      <c r="F204" s="1" t="s">
        <v>965</v>
      </c>
      <c r="G204" t="s">
        <v>26</v>
      </c>
      <c r="H204" s="6">
        <v>6</v>
      </c>
      <c r="I204" t="s">
        <v>966</v>
      </c>
      <c r="J204" s="6" t="s">
        <v>958</v>
      </c>
      <c r="K204" t="s">
        <v>29</v>
      </c>
      <c r="M204"/>
      <c r="V204" t="str">
        <f>E204</f>
        <v>TENGGUMUNG BARU SEL. VI /2B SBY</v>
      </c>
    </row>
    <row r="205" spans="1:22">
      <c r="A205" s="6">
        <v>203</v>
      </c>
      <c r="B205" s="6" t="s">
        <v>967</v>
      </c>
      <c r="C205" t="s">
        <v>968</v>
      </c>
      <c r="D205" t="s">
        <v>969</v>
      </c>
      <c r="E205" s="7" t="s">
        <v>970</v>
      </c>
      <c r="F205" s="1" t="s">
        <v>971</v>
      </c>
      <c r="G205" t="s">
        <v>26</v>
      </c>
      <c r="H205" s="6">
        <v>6</v>
      </c>
      <c r="I205" t="s">
        <v>972</v>
      </c>
      <c r="J205" s="6" t="s">
        <v>958</v>
      </c>
      <c r="K205" t="s">
        <v>29</v>
      </c>
      <c r="L205" s="7" t="s">
        <v>973</v>
      </c>
      <c r="M205" t="s">
        <v>974</v>
      </c>
      <c r="N205">
        <v>8</v>
      </c>
      <c r="O205">
        <v>5</v>
      </c>
      <c r="P205" t="s">
        <v>975</v>
      </c>
      <c r="Q205" t="s">
        <v>418</v>
      </c>
      <c r="R205" t="s">
        <v>300</v>
      </c>
      <c r="S205">
        <v>60256</v>
      </c>
      <c r="T205" t="s">
        <v>301</v>
      </c>
      <c r="V205" t="str">
        <f t="shared" ref="V205:V209" si="14">L205&amp;" "&amp;M205&amp;" Rt. "&amp;N205&amp;" Rw. "&amp;O205&amp;" "&amp;P205&amp;" "&amp;Q205&amp;" "&amp;R205&amp;" "&amp;S205&amp;" "&amp;T205</f>
        <v>Pakis Gunung  1 / 109 Rt. 8 Rw. 5 Pakis Sawahan Surabaya 60256 Jawa Timur</v>
      </c>
    </row>
    <row r="206" spans="1:22">
      <c r="A206" s="6">
        <v>204</v>
      </c>
      <c r="B206" s="6" t="s">
        <v>976</v>
      </c>
      <c r="C206" t="s">
        <v>977</v>
      </c>
      <c r="D206" t="s">
        <v>978</v>
      </c>
      <c r="E206" s="7" t="s">
        <v>979</v>
      </c>
      <c r="F206" s="1" t="s">
        <v>980</v>
      </c>
      <c r="G206" t="s">
        <v>26</v>
      </c>
      <c r="H206" s="6">
        <v>7</v>
      </c>
      <c r="I206" t="s">
        <v>981</v>
      </c>
      <c r="J206" s="6" t="s">
        <v>982</v>
      </c>
      <c r="K206" t="s">
        <v>29</v>
      </c>
      <c r="L206" s="7" t="s">
        <v>296</v>
      </c>
      <c r="M206" t="s">
        <v>983</v>
      </c>
      <c r="N206">
        <v>11</v>
      </c>
      <c r="O206">
        <v>3</v>
      </c>
      <c r="P206" t="s">
        <v>298</v>
      </c>
      <c r="Q206" t="s">
        <v>299</v>
      </c>
      <c r="R206" t="s">
        <v>300</v>
      </c>
      <c r="S206">
        <v>60245</v>
      </c>
      <c r="T206" t="s">
        <v>301</v>
      </c>
      <c r="V206" t="str">
        <f t="shared" si="14"/>
        <v>Ngagel Tirto PDAM 17C Rt. 11 Rw. 3 Ngagelrejo Wonokromo Surabaya 60245 Jawa Timur</v>
      </c>
    </row>
    <row r="207" spans="1:22">
      <c r="A207" s="6">
        <v>205</v>
      </c>
      <c r="B207" s="6" t="s">
        <v>984</v>
      </c>
      <c r="C207" t="s">
        <v>985</v>
      </c>
      <c r="D207" t="s">
        <v>986</v>
      </c>
      <c r="E207" s="7" t="s">
        <v>987</v>
      </c>
      <c r="F207" s="1" t="s">
        <v>988</v>
      </c>
      <c r="G207" t="s">
        <v>26</v>
      </c>
      <c r="H207" s="6">
        <v>7</v>
      </c>
      <c r="I207" t="s">
        <v>899</v>
      </c>
      <c r="J207" s="6" t="s">
        <v>989</v>
      </c>
      <c r="K207" t="s">
        <v>29</v>
      </c>
      <c r="L207" s="7" t="s">
        <v>990</v>
      </c>
      <c r="M207">
        <v>31</v>
      </c>
      <c r="N207">
        <v>5</v>
      </c>
      <c r="O207" t="s">
        <v>991</v>
      </c>
      <c r="P207" t="s">
        <v>992</v>
      </c>
      <c r="Q207" t="s">
        <v>551</v>
      </c>
      <c r="R207">
        <v>61471</v>
      </c>
      <c r="S207" t="s">
        <v>993</v>
      </c>
      <c r="V207" t="str">
        <f>L207&amp;" Rt. "&amp;M207&amp;" Rw."&amp;N207&amp;" "&amp;O207&amp;" "&amp;P207&amp;" "&amp;Q207&amp;" "&amp;R207&amp;" "&amp;S207</f>
        <v>Perum Pandan Wangi Rt. 31 Rw.5 Pandanwangi Diwek Jombang 61471 Jawa timur</v>
      </c>
    </row>
    <row r="208" spans="1:22">
      <c r="A208" s="6">
        <v>206</v>
      </c>
      <c r="B208" s="6" t="s">
        <v>994</v>
      </c>
      <c r="C208" t="s">
        <v>995</v>
      </c>
      <c r="D208" t="s">
        <v>996</v>
      </c>
      <c r="E208" s="7" t="s">
        <v>996</v>
      </c>
      <c r="F208" s="1" t="s">
        <v>997</v>
      </c>
      <c r="G208" t="s">
        <v>26</v>
      </c>
      <c r="H208" s="6">
        <v>7</v>
      </c>
      <c r="I208" t="s">
        <v>331</v>
      </c>
      <c r="J208" s="6" t="s">
        <v>989</v>
      </c>
      <c r="K208" t="s">
        <v>29</v>
      </c>
      <c r="M208"/>
      <c r="V208" t="str">
        <f>E208</f>
        <v>Jl. Ngagel Rejo Kidul 14 Surabaya</v>
      </c>
    </row>
    <row r="209" spans="1:22">
      <c r="A209" s="6">
        <v>207</v>
      </c>
      <c r="B209" s="6" t="s">
        <v>998</v>
      </c>
      <c r="C209" t="s">
        <v>999</v>
      </c>
      <c r="D209" t="s">
        <v>1000</v>
      </c>
      <c r="E209" s="7" t="s">
        <v>1001</v>
      </c>
      <c r="F209" s="1" t="s">
        <v>1002</v>
      </c>
      <c r="G209" t="s">
        <v>26</v>
      </c>
      <c r="H209" s="6">
        <v>6</v>
      </c>
      <c r="I209" t="s">
        <v>1003</v>
      </c>
      <c r="J209" s="6" t="s">
        <v>989</v>
      </c>
      <c r="K209" t="s">
        <v>29</v>
      </c>
      <c r="L209" s="7" t="s">
        <v>1004</v>
      </c>
      <c r="M209" t="s">
        <v>1005</v>
      </c>
      <c r="N209">
        <v>6</v>
      </c>
      <c r="O209">
        <v>11</v>
      </c>
      <c r="P209" t="s">
        <v>396</v>
      </c>
      <c r="Q209" t="s">
        <v>397</v>
      </c>
      <c r="R209" t="s">
        <v>398</v>
      </c>
      <c r="S209">
        <v>61254</v>
      </c>
      <c r="T209" t="s">
        <v>301</v>
      </c>
      <c r="V209" t="str">
        <f t="shared" si="14"/>
        <v>Jl. Anusanata Gg. Kakap 53D Rt. 6 Rw. 11 Sawotratap Gedangan Sidoarjo 61254 Jawa Timur</v>
      </c>
    </row>
    <row r="210" spans="1:22">
      <c r="A210" s="6">
        <v>208</v>
      </c>
      <c r="B210" s="6" t="s">
        <v>1006</v>
      </c>
      <c r="C210" t="s">
        <v>1007</v>
      </c>
      <c r="D210" t="s">
        <v>1008</v>
      </c>
      <c r="E210" s="7" t="s">
        <v>1009</v>
      </c>
      <c r="F210" s="1" t="s">
        <v>1010</v>
      </c>
      <c r="G210" t="s">
        <v>26</v>
      </c>
      <c r="H210" s="6">
        <v>7</v>
      </c>
      <c r="I210" t="s">
        <v>317</v>
      </c>
      <c r="J210" s="6" t="s">
        <v>1011</v>
      </c>
      <c r="K210" t="s">
        <v>29</v>
      </c>
      <c r="L210" s="7" t="s">
        <v>1012</v>
      </c>
      <c r="M210">
        <v>2</v>
      </c>
      <c r="N210">
        <v>1</v>
      </c>
      <c r="O210" t="s">
        <v>1013</v>
      </c>
      <c r="P210" t="s">
        <v>1014</v>
      </c>
      <c r="Q210" t="s">
        <v>1015</v>
      </c>
      <c r="R210">
        <v>64292</v>
      </c>
      <c r="S210" t="s">
        <v>301</v>
      </c>
      <c r="V210" t="str">
        <f>L210&amp;" Rt. "&amp;M210&amp;" Rw."&amp;N210&amp;" "&amp;O210&amp;" "&amp;P210&amp;" "&amp;Q210&amp;" "&amp;R210&amp;" "&amp;S210</f>
        <v>Dsn. A. Yani Rt. 2 Rw.1 Satak Puncu Kediri 64292 Jawa Timur</v>
      </c>
    </row>
    <row r="211" spans="1:22">
      <c r="A211" s="6">
        <v>209</v>
      </c>
      <c r="B211" s="6" t="s">
        <v>1016</v>
      </c>
      <c r="C211" t="s">
        <v>1017</v>
      </c>
      <c r="D211" t="s">
        <v>1018</v>
      </c>
      <c r="E211" s="7" t="s">
        <v>1019</v>
      </c>
      <c r="F211" s="1" t="s">
        <v>1020</v>
      </c>
      <c r="G211" t="s">
        <v>26</v>
      </c>
      <c r="H211" s="6">
        <v>5</v>
      </c>
      <c r="I211" t="s">
        <v>1021</v>
      </c>
      <c r="J211" s="6" t="s">
        <v>1011</v>
      </c>
      <c r="K211" t="s">
        <v>29</v>
      </c>
      <c r="L211" s="7" t="s">
        <v>1022</v>
      </c>
      <c r="M211" t="s">
        <v>1023</v>
      </c>
      <c r="N211" t="s">
        <v>1024</v>
      </c>
      <c r="O211" t="s">
        <v>1025</v>
      </c>
      <c r="P211" t="s">
        <v>398</v>
      </c>
      <c r="Q211">
        <v>61255</v>
      </c>
      <c r="R211" t="s">
        <v>1026</v>
      </c>
      <c r="V211" t="str">
        <f>L211&amp;" "&amp;M211&amp;" "&amp;N211&amp;" "&amp;O211&amp;" "&amp;P211&amp;" "&amp;Q211&amp;" "&amp;R211</f>
        <v>Perum Bluru Permai AE - 07 001/014 Bluru Kidul Sidoarjo 61255 Jatim</v>
      </c>
    </row>
    <row r="212" spans="1:22">
      <c r="A212" s="6">
        <v>210</v>
      </c>
      <c r="B212" s="6" t="s">
        <v>1027</v>
      </c>
      <c r="C212" t="s">
        <v>1028</v>
      </c>
      <c r="D212" t="s">
        <v>1029</v>
      </c>
      <c r="E212" s="7" t="s">
        <v>1030</v>
      </c>
      <c r="F212" s="1" t="s">
        <v>1031</v>
      </c>
      <c r="G212" t="s">
        <v>26</v>
      </c>
      <c r="H212" s="6">
        <v>7</v>
      </c>
      <c r="I212" t="s">
        <v>820</v>
      </c>
      <c r="J212" s="6" t="s">
        <v>1032</v>
      </c>
      <c r="K212" t="s">
        <v>29</v>
      </c>
      <c r="L212" s="7" t="s">
        <v>1033</v>
      </c>
      <c r="M212">
        <v>82</v>
      </c>
      <c r="N212">
        <v>3</v>
      </c>
      <c r="O212">
        <v>1</v>
      </c>
      <c r="P212" t="s">
        <v>1034</v>
      </c>
      <c r="Q212" t="s">
        <v>1034</v>
      </c>
      <c r="R212" t="s">
        <v>300</v>
      </c>
      <c r="S212">
        <v>60225</v>
      </c>
      <c r="T212" t="s">
        <v>301</v>
      </c>
      <c r="V212" t="str">
        <f t="shared" ref="V212:V216" si="15">L212&amp;" "&amp;M212&amp;" Rt. "&amp;N212&amp;" Rw. "&amp;O212&amp;" "&amp;P212&amp;" "&amp;Q212&amp;" "&amp;R212&amp;" "&amp;S212&amp;" "&amp;T212</f>
        <v>Dukuh Pakis 2 82 Rt. 3 Rw. 1 Dukuh Pakis Dukuh Pakis Surabaya 60225 Jawa Timur</v>
      </c>
    </row>
    <row r="213" spans="1:22">
      <c r="A213" s="6">
        <v>211</v>
      </c>
      <c r="B213" s="6" t="s">
        <v>1035</v>
      </c>
      <c r="C213" t="s">
        <v>1036</v>
      </c>
      <c r="D213" t="s">
        <v>1037</v>
      </c>
      <c r="E213" s="7" t="s">
        <v>1038</v>
      </c>
      <c r="F213" s="1" t="s">
        <v>1039</v>
      </c>
      <c r="G213" t="s">
        <v>26</v>
      </c>
      <c r="H213" s="6">
        <v>5</v>
      </c>
      <c r="I213" t="s">
        <v>1040</v>
      </c>
      <c r="J213" s="6" t="s">
        <v>1032</v>
      </c>
      <c r="K213" t="s">
        <v>29</v>
      </c>
      <c r="L213" s="7" t="s">
        <v>1041</v>
      </c>
      <c r="M213" t="s">
        <v>1042</v>
      </c>
      <c r="N213">
        <v>6</v>
      </c>
      <c r="O213">
        <v>6</v>
      </c>
      <c r="P213" t="s">
        <v>766</v>
      </c>
      <c r="Q213" t="s">
        <v>300</v>
      </c>
      <c r="V213" t="str">
        <f>L213&amp;" "&amp;M213&amp;" Rt. "&amp;N213&amp;" Rw. "&amp;O213&amp;" "&amp;P213&amp;" "&amp;Q213&amp;" "&amp;R213</f>
        <v>Jl. Sambiarum Blok 53 B / 17 Rt. 6 Rw. 6 Sambikerep Surabaya </v>
      </c>
    </row>
    <row r="214" spans="1:22">
      <c r="A214" s="6">
        <v>212</v>
      </c>
      <c r="B214" s="6" t="s">
        <v>1043</v>
      </c>
      <c r="C214" t="s">
        <v>1044</v>
      </c>
      <c r="D214" t="s">
        <v>1045</v>
      </c>
      <c r="E214" s="7" t="s">
        <v>1046</v>
      </c>
      <c r="F214" s="1" t="s">
        <v>1047</v>
      </c>
      <c r="G214" t="s">
        <v>26</v>
      </c>
      <c r="H214" s="6">
        <v>6</v>
      </c>
      <c r="I214" t="s">
        <v>1048</v>
      </c>
      <c r="J214" s="6" t="s">
        <v>1032</v>
      </c>
      <c r="K214" t="s">
        <v>29</v>
      </c>
      <c r="L214" s="7" t="s">
        <v>1049</v>
      </c>
      <c r="M214" t="s">
        <v>1050</v>
      </c>
      <c r="N214" t="s">
        <v>300</v>
      </c>
      <c r="V214" t="str">
        <f>L214&amp;" "&amp;M214&amp;" "&amp;N214&amp;" "&amp;O214&amp;" "&amp;P214&amp;" "&amp;Q214&amp;" "&amp;R214</f>
        <v>Jl. Simorejo 31 / 4 Surabaya    </v>
      </c>
    </row>
    <row r="215" spans="1:22">
      <c r="A215" s="6">
        <v>213</v>
      </c>
      <c r="B215" s="6" t="s">
        <v>1051</v>
      </c>
      <c r="C215" t="s">
        <v>1052</v>
      </c>
      <c r="D215" t="s">
        <v>1053</v>
      </c>
      <c r="E215" s="7" t="s">
        <v>1054</v>
      </c>
      <c r="F215" s="1" t="s">
        <v>1055</v>
      </c>
      <c r="G215" t="s">
        <v>26</v>
      </c>
      <c r="H215" s="6">
        <v>5</v>
      </c>
      <c r="I215" t="s">
        <v>1056</v>
      </c>
      <c r="J215" s="6" t="s">
        <v>1057</v>
      </c>
      <c r="K215" t="s">
        <v>29</v>
      </c>
      <c r="L215" s="7" t="s">
        <v>1058</v>
      </c>
      <c r="M215" t="s">
        <v>416</v>
      </c>
      <c r="N215">
        <v>1</v>
      </c>
      <c r="O215">
        <v>1</v>
      </c>
      <c r="P215" t="s">
        <v>417</v>
      </c>
      <c r="Q215" t="s">
        <v>418</v>
      </c>
      <c r="R215" t="s">
        <v>300</v>
      </c>
      <c r="S215">
        <v>60254</v>
      </c>
      <c r="T215" t="s">
        <v>301</v>
      </c>
      <c r="V215" t="str">
        <f t="shared" si="15"/>
        <v>Simogunung I / 27 Rt. 1 Rw. 1 Banyu Urip Sawahan Surabaya 60254 Jawa Timur</v>
      </c>
    </row>
    <row r="216" spans="1:22">
      <c r="A216" s="6">
        <v>214</v>
      </c>
      <c r="B216" s="6" t="s">
        <v>1059</v>
      </c>
      <c r="C216" t="s">
        <v>1060</v>
      </c>
      <c r="D216" t="s">
        <v>1061</v>
      </c>
      <c r="E216" s="7" t="s">
        <v>1062</v>
      </c>
      <c r="F216" s="1" t="s">
        <v>1063</v>
      </c>
      <c r="G216" t="s">
        <v>26</v>
      </c>
      <c r="H216" s="6">
        <v>7</v>
      </c>
      <c r="I216" t="s">
        <v>361</v>
      </c>
      <c r="J216" s="6" t="s">
        <v>1057</v>
      </c>
      <c r="K216" t="s">
        <v>29</v>
      </c>
      <c r="L216" s="7" t="s">
        <v>1064</v>
      </c>
      <c r="M216" t="s">
        <v>1065</v>
      </c>
      <c r="N216">
        <v>3</v>
      </c>
      <c r="O216">
        <v>11</v>
      </c>
      <c r="P216" t="s">
        <v>298</v>
      </c>
      <c r="Q216" t="s">
        <v>299</v>
      </c>
      <c r="R216" t="s">
        <v>300</v>
      </c>
      <c r="S216">
        <v>60245</v>
      </c>
      <c r="T216" t="s">
        <v>301</v>
      </c>
      <c r="V216" t="str">
        <f t="shared" si="15"/>
        <v>Perintis Raya 3-B Rt. 3 Rw. 11 Ngagelrejo Wonokromo Surabaya 60245 Jawa Timur</v>
      </c>
    </row>
    <row r="217" spans="1:22">
      <c r="A217" s="6">
        <v>215</v>
      </c>
      <c r="B217" s="6" t="s">
        <v>1066</v>
      </c>
      <c r="C217" t="s">
        <v>1067</v>
      </c>
      <c r="D217" t="s">
        <v>1068</v>
      </c>
      <c r="E217" s="7" t="s">
        <v>1069</v>
      </c>
      <c r="F217" s="1" t="s">
        <v>1070</v>
      </c>
      <c r="G217" t="s">
        <v>26</v>
      </c>
      <c r="H217" s="6">
        <v>5</v>
      </c>
      <c r="I217" t="s">
        <v>1071</v>
      </c>
      <c r="J217" s="6" t="s">
        <v>1072</v>
      </c>
      <c r="K217" t="s">
        <v>29</v>
      </c>
      <c r="L217" s="7" t="s">
        <v>589</v>
      </c>
      <c r="M217" t="s">
        <v>1073</v>
      </c>
      <c r="N217" t="s">
        <v>1074</v>
      </c>
      <c r="O217">
        <v>1</v>
      </c>
      <c r="P217">
        <v>3</v>
      </c>
      <c r="Q217" t="s">
        <v>1075</v>
      </c>
      <c r="R217" t="s">
        <v>1076</v>
      </c>
      <c r="S217" t="s">
        <v>300</v>
      </c>
      <c r="T217">
        <v>60198</v>
      </c>
      <c r="U217" t="s">
        <v>301</v>
      </c>
      <c r="V217" t="str">
        <f>L217&amp;" "&amp;M217&amp;" "&amp;N217&amp;" Rt. "&amp;O217&amp;" Rw. "&amp;P217&amp;" "&amp;Q217&amp;" "&amp;R217&amp;" "&amp;S217&amp;" "&amp;T217&amp;" "&amp;U217</f>
        <v>Tengger Kandangan VII/2 Blok 55F Rt. 1 Rw. 3 Kandangan Benowo Surabaya 60198 Jawa Timur</v>
      </c>
    </row>
    <row r="218" spans="1:22">
      <c r="A218" s="6">
        <v>216</v>
      </c>
      <c r="B218" s="6" t="s">
        <v>1077</v>
      </c>
      <c r="C218" t="s">
        <v>1078</v>
      </c>
      <c r="D218" t="s">
        <v>1079</v>
      </c>
      <c r="E218" s="7" t="s">
        <v>1080</v>
      </c>
      <c r="F218" s="1" t="s">
        <v>1081</v>
      </c>
      <c r="G218" t="s">
        <v>26</v>
      </c>
      <c r="H218" s="6">
        <v>7</v>
      </c>
      <c r="I218" t="s">
        <v>1082</v>
      </c>
      <c r="J218" s="6" t="s">
        <v>1072</v>
      </c>
      <c r="K218" t="s">
        <v>29</v>
      </c>
      <c r="L218" s="7" t="s">
        <v>1083</v>
      </c>
      <c r="M218" t="s">
        <v>1084</v>
      </c>
      <c r="N218">
        <v>1</v>
      </c>
      <c r="O218">
        <v>5</v>
      </c>
      <c r="P218" t="s">
        <v>1085</v>
      </c>
      <c r="Q218" t="s">
        <v>318</v>
      </c>
      <c r="R218" t="s">
        <v>300</v>
      </c>
      <c r="S218">
        <v>60239</v>
      </c>
      <c r="T218" t="s">
        <v>301</v>
      </c>
      <c r="V218" t="str">
        <f t="shared" ref="V218:V220" si="16">L218&amp;" "&amp;M218&amp;" Rt. "&amp;N218&amp;" Rw. "&amp;O218&amp;" "&amp;P218&amp;" "&amp;Q218&amp;" "&amp;R218&amp;" "&amp;S218&amp;" "&amp;T218</f>
        <v>Bendul Merisi Besar Timur No. 39 Rt. 1 Rw. 5 Bendul Merisi Wonocolo Surabaya 60239 Jawa Timur</v>
      </c>
    </row>
    <row r="219" spans="1:22">
      <c r="A219" s="6">
        <v>217</v>
      </c>
      <c r="B219" s="6" t="s">
        <v>1086</v>
      </c>
      <c r="C219" t="s">
        <v>1087</v>
      </c>
      <c r="D219" t="s">
        <v>1088</v>
      </c>
      <c r="E219" s="7" t="s">
        <v>1089</v>
      </c>
      <c r="F219" s="1" t="s">
        <v>1090</v>
      </c>
      <c r="G219" t="s">
        <v>26</v>
      </c>
      <c r="H219" s="6">
        <v>6</v>
      </c>
      <c r="I219" t="s">
        <v>1091</v>
      </c>
      <c r="J219" s="6" t="s">
        <v>1092</v>
      </c>
      <c r="K219" t="s">
        <v>29</v>
      </c>
      <c r="L219" s="7" t="s">
        <v>1093</v>
      </c>
      <c r="M219" t="s">
        <v>1094</v>
      </c>
      <c r="N219">
        <v>11</v>
      </c>
      <c r="O219">
        <v>1</v>
      </c>
      <c r="P219" t="s">
        <v>1095</v>
      </c>
      <c r="Q219" t="s">
        <v>717</v>
      </c>
      <c r="R219" t="s">
        <v>398</v>
      </c>
      <c r="S219">
        <v>61256</v>
      </c>
      <c r="T219" t="s">
        <v>301</v>
      </c>
      <c r="V219" t="str">
        <f t="shared" si="16"/>
        <v>Bungurasih Timur 10-C/9 Rt. 11 Rw. 1 Bungurasih Waru Sidoarjo 61256 Jawa Timur</v>
      </c>
    </row>
    <row r="220" spans="1:22">
      <c r="A220" s="6">
        <v>218</v>
      </c>
      <c r="B220" s="6" t="s">
        <v>1096</v>
      </c>
      <c r="C220" t="s">
        <v>1097</v>
      </c>
      <c r="D220" t="s">
        <v>1098</v>
      </c>
      <c r="E220" s="7" t="s">
        <v>1099</v>
      </c>
      <c r="F220" s="1" t="s">
        <v>1100</v>
      </c>
      <c r="G220" t="s">
        <v>26</v>
      </c>
      <c r="H220" s="6">
        <v>6</v>
      </c>
      <c r="I220" t="s">
        <v>1101</v>
      </c>
      <c r="J220" s="6" t="s">
        <v>1092</v>
      </c>
      <c r="K220" t="s">
        <v>29</v>
      </c>
      <c r="L220" s="7" t="s">
        <v>1102</v>
      </c>
      <c r="M220" t="s">
        <v>1103</v>
      </c>
      <c r="N220">
        <v>2</v>
      </c>
      <c r="O220">
        <v>1</v>
      </c>
      <c r="P220" t="s">
        <v>1102</v>
      </c>
      <c r="Q220" t="s">
        <v>1104</v>
      </c>
      <c r="R220" t="s">
        <v>726</v>
      </c>
      <c r="S220">
        <v>67153</v>
      </c>
      <c r="T220" t="s">
        <v>301</v>
      </c>
      <c r="V220" t="str">
        <f t="shared" si="16"/>
        <v>Masangan No.17 A Rt. 2 Rw. 1 Masangan Bangil Pasuruan 67153 Jawa Timur</v>
      </c>
    </row>
    <row r="221" spans="1:22">
      <c r="A221" s="6">
        <v>219</v>
      </c>
      <c r="B221" s="6" t="s">
        <v>1105</v>
      </c>
      <c r="C221" t="s">
        <v>1106</v>
      </c>
      <c r="D221" t="s">
        <v>1107</v>
      </c>
      <c r="E221" s="7" t="s">
        <v>1107</v>
      </c>
      <c r="F221" s="1" t="s">
        <v>1108</v>
      </c>
      <c r="G221" t="s">
        <v>26</v>
      </c>
      <c r="H221" s="6">
        <v>7</v>
      </c>
      <c r="I221" t="s">
        <v>1109</v>
      </c>
      <c r="J221" s="6" t="s">
        <v>1110</v>
      </c>
      <c r="K221" t="s">
        <v>29</v>
      </c>
      <c r="M221"/>
      <c r="V221" t="str">
        <f>E221</f>
        <v>RD.PDAM Ngagel Tirto 27 A Surabaya</v>
      </c>
    </row>
    <row r="222" spans="1:22">
      <c r="A222" s="6">
        <v>220</v>
      </c>
      <c r="B222" s="6" t="s">
        <v>1111</v>
      </c>
      <c r="C222" t="s">
        <v>1112</v>
      </c>
      <c r="D222" t="s">
        <v>1113</v>
      </c>
      <c r="E222" s="7" t="s">
        <v>1114</v>
      </c>
      <c r="F222" s="1" t="s">
        <v>1115</v>
      </c>
      <c r="G222" t="s">
        <v>26</v>
      </c>
      <c r="H222" s="6">
        <v>6</v>
      </c>
      <c r="I222" t="s">
        <v>1116</v>
      </c>
      <c r="J222" s="6" t="s">
        <v>1110</v>
      </c>
      <c r="K222" t="s">
        <v>29</v>
      </c>
      <c r="L222" s="7" t="s">
        <v>1117</v>
      </c>
      <c r="M222" t="s">
        <v>1118</v>
      </c>
      <c r="N222" t="s">
        <v>1119</v>
      </c>
      <c r="O222" t="s">
        <v>1120</v>
      </c>
      <c r="P222" t="s">
        <v>1121</v>
      </c>
      <c r="Q222" t="s">
        <v>300</v>
      </c>
      <c r="V222" t="str">
        <f>L222&amp;" "&amp;M222&amp;" "&amp;N222&amp;" "&amp;O222&amp;" "&amp;P222&amp;" "&amp;Q222&amp;" "&amp;R222</f>
        <v>Ngagel Rejo no. 46  ( rumah dinas ) SIDORUKUN III/35 Surabaya </v>
      </c>
    </row>
    <row r="223" spans="1:22">
      <c r="A223" s="6">
        <v>221</v>
      </c>
      <c r="B223" s="6" t="s">
        <v>1122</v>
      </c>
      <c r="C223" t="s">
        <v>185</v>
      </c>
      <c r="D223" t="s">
        <v>1123</v>
      </c>
      <c r="E223" s="7" t="s">
        <v>1124</v>
      </c>
      <c r="F223" s="1" t="s">
        <v>1125</v>
      </c>
      <c r="G223" t="s">
        <v>26</v>
      </c>
      <c r="H223" s="6">
        <v>6</v>
      </c>
      <c r="I223" t="s">
        <v>482</v>
      </c>
      <c r="J223" s="6" t="s">
        <v>1126</v>
      </c>
      <c r="K223" t="s">
        <v>29</v>
      </c>
      <c r="L223" s="7" t="s">
        <v>1127</v>
      </c>
      <c r="M223">
        <v>17</v>
      </c>
      <c r="N223">
        <v>1</v>
      </c>
      <c r="O223">
        <v>4</v>
      </c>
      <c r="P223" t="s">
        <v>1075</v>
      </c>
      <c r="Q223" t="s">
        <v>1076</v>
      </c>
      <c r="R223" t="s">
        <v>300</v>
      </c>
      <c r="S223">
        <v>60198</v>
      </c>
      <c r="T223" t="s">
        <v>301</v>
      </c>
      <c r="V223" t="str">
        <f t="shared" ref="V223:V227" si="17">L223&amp;" "&amp;M223&amp;" Rt. "&amp;N223&amp;" Rw. "&amp;O223&amp;" "&amp;P223&amp;" "&amp;Q223&amp;" "&amp;R223&amp;" "&amp;S223&amp;" "&amp;T223</f>
        <v>Wisma Tengger I 17 Rt. 1 Rw. 4 Kandangan Benowo Surabaya 60198 Jawa Timur</v>
      </c>
    </row>
    <row r="224" spans="1:22">
      <c r="A224" s="6">
        <v>222</v>
      </c>
      <c r="B224" s="6" t="s">
        <v>1128</v>
      </c>
      <c r="C224" t="s">
        <v>1129</v>
      </c>
      <c r="D224" t="s">
        <v>1130</v>
      </c>
      <c r="E224" s="7" t="s">
        <v>1130</v>
      </c>
      <c r="F224" s="1" t="s">
        <v>1131</v>
      </c>
      <c r="G224" t="s">
        <v>26</v>
      </c>
      <c r="H224" s="6">
        <v>7</v>
      </c>
      <c r="I224" t="s">
        <v>1132</v>
      </c>
      <c r="J224" s="6" t="s">
        <v>1133</v>
      </c>
      <c r="K224" t="s">
        <v>29</v>
      </c>
      <c r="M224"/>
      <c r="V224" t="str">
        <f>E224</f>
        <v>Jl. Kalimas Hilir I B / 10 Surabaya</v>
      </c>
    </row>
    <row r="225" spans="1:22">
      <c r="A225" s="6">
        <v>223</v>
      </c>
      <c r="B225" s="6" t="s">
        <v>1134</v>
      </c>
      <c r="C225" t="s">
        <v>1135</v>
      </c>
      <c r="D225" t="s">
        <v>1136</v>
      </c>
      <c r="E225" s="7" t="s">
        <v>1137</v>
      </c>
      <c r="F225" s="1" t="s">
        <v>1138</v>
      </c>
      <c r="G225" t="s">
        <v>26</v>
      </c>
      <c r="H225" s="6">
        <v>7</v>
      </c>
      <c r="I225" t="s">
        <v>1139</v>
      </c>
      <c r="J225" s="6" t="s">
        <v>1140</v>
      </c>
      <c r="K225" t="s">
        <v>29</v>
      </c>
      <c r="L225" s="7" t="s">
        <v>1141</v>
      </c>
      <c r="M225" t="s">
        <v>1142</v>
      </c>
      <c r="N225">
        <v>17</v>
      </c>
      <c r="O225">
        <v>5</v>
      </c>
      <c r="P225" t="s">
        <v>1143</v>
      </c>
      <c r="Q225" t="s">
        <v>1144</v>
      </c>
      <c r="R225" t="s">
        <v>398</v>
      </c>
      <c r="S225">
        <v>61252</v>
      </c>
      <c r="T225" t="s">
        <v>301</v>
      </c>
      <c r="V225" t="str">
        <f t="shared" si="17"/>
        <v>Perum Gading Fajar A-2 / 17 Rt. 17 Rw. 5 Siwalan Panji Buduran Sidoarjo 61252 Jawa Timur</v>
      </c>
    </row>
    <row r="226" spans="1:22">
      <c r="A226" s="6">
        <v>224</v>
      </c>
      <c r="B226" s="6" t="s">
        <v>1145</v>
      </c>
      <c r="C226" t="s">
        <v>1146</v>
      </c>
      <c r="D226" t="s">
        <v>1147</v>
      </c>
      <c r="E226" s="7" t="s">
        <v>1148</v>
      </c>
      <c r="F226" s="1" t="s">
        <v>1149</v>
      </c>
      <c r="G226" t="s">
        <v>26</v>
      </c>
      <c r="H226" s="6">
        <v>6</v>
      </c>
      <c r="I226" t="s">
        <v>1150</v>
      </c>
      <c r="J226" s="6" t="s">
        <v>1140</v>
      </c>
      <c r="K226" t="s">
        <v>29</v>
      </c>
      <c r="L226" s="7" t="s">
        <v>1151</v>
      </c>
      <c r="M226">
        <v>27</v>
      </c>
      <c r="N226">
        <v>2</v>
      </c>
      <c r="O226">
        <v>12</v>
      </c>
      <c r="P226" t="s">
        <v>1152</v>
      </c>
      <c r="Q226" t="s">
        <v>1153</v>
      </c>
      <c r="R226" t="s">
        <v>300</v>
      </c>
      <c r="S226">
        <v>60271</v>
      </c>
      <c r="T226" t="s">
        <v>301</v>
      </c>
      <c r="V226" t="str">
        <f t="shared" si="17"/>
        <v>Keputran Kejambon I 27 Rt. 2 Rw. 12 Embong Kaliasin Genteng Surabaya 60271 Jawa Timur</v>
      </c>
    </row>
    <row r="227" spans="1:22">
      <c r="A227" s="6">
        <v>225</v>
      </c>
      <c r="B227" s="6" t="s">
        <v>1154</v>
      </c>
      <c r="C227" t="s">
        <v>1155</v>
      </c>
      <c r="D227" t="s">
        <v>1156</v>
      </c>
      <c r="E227" s="7" t="s">
        <v>1157</v>
      </c>
      <c r="F227" s="1" t="s">
        <v>1158</v>
      </c>
      <c r="G227" t="s">
        <v>26</v>
      </c>
      <c r="H227" s="6">
        <v>5</v>
      </c>
      <c r="I227" t="s">
        <v>1159</v>
      </c>
      <c r="J227" s="6" t="s">
        <v>1160</v>
      </c>
      <c r="K227" t="s">
        <v>29</v>
      </c>
      <c r="L227" s="7" t="s">
        <v>1161</v>
      </c>
      <c r="M227">
        <v>177</v>
      </c>
      <c r="N227">
        <v>5</v>
      </c>
      <c r="O227">
        <v>3</v>
      </c>
      <c r="P227" t="s">
        <v>1162</v>
      </c>
      <c r="Q227" t="s">
        <v>1163</v>
      </c>
      <c r="R227" t="s">
        <v>300</v>
      </c>
      <c r="S227">
        <v>60295</v>
      </c>
      <c r="T227" t="s">
        <v>301</v>
      </c>
      <c r="V227" t="str">
        <f t="shared" si="17"/>
        <v>Jl. Pandugo 177 Rt. 5 Rw. 3 Medokan Ayu Rungkut Surabaya 60295 Jawa Timur</v>
      </c>
    </row>
    <row r="228" spans="1:22">
      <c r="A228" s="6">
        <v>226</v>
      </c>
      <c r="B228" s="6" t="s">
        <v>1164</v>
      </c>
      <c r="C228" t="s">
        <v>1165</v>
      </c>
      <c r="D228" t="s">
        <v>1166</v>
      </c>
      <c r="E228" s="7" t="s">
        <v>1167</v>
      </c>
      <c r="F228" s="1" t="s">
        <v>1168</v>
      </c>
      <c r="G228" t="s">
        <v>26</v>
      </c>
      <c r="H228" s="6">
        <v>7</v>
      </c>
      <c r="I228" t="s">
        <v>1169</v>
      </c>
      <c r="J228" s="6" t="s">
        <v>1160</v>
      </c>
      <c r="K228" t="s">
        <v>29</v>
      </c>
      <c r="L228" s="7" t="s">
        <v>1170</v>
      </c>
      <c r="M228">
        <v>1</v>
      </c>
      <c r="N228">
        <v>3</v>
      </c>
      <c r="O228" t="s">
        <v>725</v>
      </c>
      <c r="P228" t="s">
        <v>726</v>
      </c>
      <c r="Q228">
        <v>67155</v>
      </c>
      <c r="R228" t="s">
        <v>301</v>
      </c>
      <c r="V228" t="str">
        <f>L228&amp;" Rt. "&amp;M228&amp;" Rw. "&amp;N228&amp;" "&amp;O228&amp;" "&amp;P228&amp;" "&amp;Q228&amp;" "&amp;R228</f>
        <v>Gempol Viaduk Rt. 1 Rw. 3 Gempol Pasuruan 67155 Jawa Timur</v>
      </c>
    </row>
    <row r="229" spans="1:22">
      <c r="A229" s="6">
        <v>227</v>
      </c>
      <c r="B229" s="6" t="s">
        <v>1171</v>
      </c>
      <c r="C229" t="s">
        <v>1172</v>
      </c>
      <c r="D229" t="s">
        <v>1173</v>
      </c>
      <c r="E229" s="7" t="s">
        <v>1174</v>
      </c>
      <c r="F229" s="1" t="s">
        <v>1175</v>
      </c>
      <c r="G229" t="s">
        <v>26</v>
      </c>
      <c r="H229" s="6">
        <v>6</v>
      </c>
      <c r="I229" t="s">
        <v>1176</v>
      </c>
      <c r="J229" s="6" t="s">
        <v>1160</v>
      </c>
      <c r="K229" t="s">
        <v>29</v>
      </c>
      <c r="L229" s="7" t="s">
        <v>1177</v>
      </c>
      <c r="M229" t="s">
        <v>1178</v>
      </c>
      <c r="N229">
        <v>3</v>
      </c>
      <c r="O229">
        <v>7</v>
      </c>
      <c r="P229" t="s">
        <v>1179</v>
      </c>
      <c r="Q229" t="s">
        <v>893</v>
      </c>
      <c r="R229" t="s">
        <v>398</v>
      </c>
      <c r="S229">
        <v>61272</v>
      </c>
      <c r="T229" t="s">
        <v>301</v>
      </c>
      <c r="V229" t="str">
        <f t="shared" ref="V229:V238" si="18">L229&amp;" "&amp;M229&amp;" Rt. "&amp;N229&amp;" Rw. "&amp;O229&amp;" "&amp;P229&amp;" "&amp;Q229&amp;" "&amp;R229&amp;" "&amp;S229&amp;" "&amp;T229</f>
        <v>Griya Asri Kalitengah IG / 21 Rt. 3 Rw. 7 Kalitengah Tanggulangin Sidoarjo 61272 Jawa Timur</v>
      </c>
    </row>
    <row r="230" spans="1:22">
      <c r="A230" s="6">
        <v>228</v>
      </c>
      <c r="B230" s="6" t="s">
        <v>1180</v>
      </c>
      <c r="C230" t="s">
        <v>1181</v>
      </c>
      <c r="D230" t="s">
        <v>1182</v>
      </c>
      <c r="E230" s="7" t="s">
        <v>1183</v>
      </c>
      <c r="F230" s="1" t="s">
        <v>1184</v>
      </c>
      <c r="G230" t="s">
        <v>26</v>
      </c>
      <c r="H230" s="6">
        <v>5</v>
      </c>
      <c r="I230" t="s">
        <v>1185</v>
      </c>
      <c r="J230" s="6" t="s">
        <v>1186</v>
      </c>
      <c r="K230" t="s">
        <v>29</v>
      </c>
      <c r="L230" s="7" t="s">
        <v>1187</v>
      </c>
      <c r="M230" t="s">
        <v>1188</v>
      </c>
      <c r="N230" t="s">
        <v>1189</v>
      </c>
      <c r="O230" t="s">
        <v>1076</v>
      </c>
      <c r="P230" t="s">
        <v>300</v>
      </c>
      <c r="V230" t="str">
        <f>L230&amp;" "&amp;M230&amp;" "&amp;N230&amp;" "&amp;O230&amp;" "&amp;P230&amp;" "&amp;Q230&amp;" "&amp;R230</f>
        <v>Griya Citra Asri RM 8F / 6 Sememi Benowo Surabaya  </v>
      </c>
    </row>
    <row r="231" spans="1:22">
      <c r="A231" s="6">
        <v>229</v>
      </c>
      <c r="B231" s="6" t="s">
        <v>1190</v>
      </c>
      <c r="C231" t="s">
        <v>1191</v>
      </c>
      <c r="D231" t="s">
        <v>1192</v>
      </c>
      <c r="E231" s="7" t="s">
        <v>1192</v>
      </c>
      <c r="F231" s="1" t="s">
        <v>1193</v>
      </c>
      <c r="G231" t="s">
        <v>26</v>
      </c>
      <c r="H231" s="6">
        <v>6</v>
      </c>
      <c r="I231" t="s">
        <v>1194</v>
      </c>
      <c r="J231" s="6" t="s">
        <v>1186</v>
      </c>
      <c r="K231" t="s">
        <v>29</v>
      </c>
      <c r="M231"/>
      <c r="V231" t="str">
        <f>E231</f>
        <v>Kupang Gunung Timur V / 12 A Surabaya</v>
      </c>
    </row>
    <row r="232" spans="1:22">
      <c r="A232" s="6">
        <v>230</v>
      </c>
      <c r="B232" s="6" t="s">
        <v>1195</v>
      </c>
      <c r="C232" t="s">
        <v>1196</v>
      </c>
      <c r="D232" t="s">
        <v>1197</v>
      </c>
      <c r="E232" s="7" t="s">
        <v>1198</v>
      </c>
      <c r="F232" s="1" t="s">
        <v>1199</v>
      </c>
      <c r="G232" t="s">
        <v>26</v>
      </c>
      <c r="H232" s="6">
        <v>7</v>
      </c>
      <c r="I232" t="s">
        <v>1200</v>
      </c>
      <c r="J232" s="6" t="s">
        <v>1186</v>
      </c>
      <c r="K232" t="s">
        <v>29</v>
      </c>
      <c r="L232" s="7" t="s">
        <v>1201</v>
      </c>
      <c r="M232" t="s">
        <v>1202</v>
      </c>
      <c r="N232" t="s">
        <v>300</v>
      </c>
      <c r="V232" t="str">
        <f>L232&amp;" "&amp;M232&amp;" "&amp;N232&amp;" "&amp;O232&amp;" "&amp;P232&amp;" "&amp;Q232&amp;" "&amp;R232</f>
        <v>Kutisari Utara V B / 9 Surabaya    </v>
      </c>
    </row>
    <row r="233" spans="1:22">
      <c r="A233" s="6">
        <v>231</v>
      </c>
      <c r="B233" s="6" t="s">
        <v>1203</v>
      </c>
      <c r="C233" t="s">
        <v>1204</v>
      </c>
      <c r="D233" t="s">
        <v>1205</v>
      </c>
      <c r="E233" s="7" t="s">
        <v>1206</v>
      </c>
      <c r="F233" s="1" t="s">
        <v>1207</v>
      </c>
      <c r="G233" t="s">
        <v>26</v>
      </c>
      <c r="H233" s="6">
        <v>7</v>
      </c>
      <c r="I233" t="s">
        <v>1208</v>
      </c>
      <c r="J233" s="6" t="s">
        <v>1209</v>
      </c>
      <c r="K233" t="s">
        <v>29</v>
      </c>
      <c r="L233" s="7" t="s">
        <v>1210</v>
      </c>
      <c r="M233">
        <v>6</v>
      </c>
      <c r="N233">
        <v>3</v>
      </c>
      <c r="O233">
        <v>1</v>
      </c>
      <c r="P233" t="s">
        <v>524</v>
      </c>
      <c r="Q233" t="s">
        <v>1211</v>
      </c>
      <c r="R233" t="s">
        <v>300</v>
      </c>
      <c r="S233">
        <v>60175</v>
      </c>
      <c r="T233" t="s">
        <v>301</v>
      </c>
      <c r="V233" t="str">
        <f t="shared" si="18"/>
        <v>Krembangan Makam 6 Rt. 3 Rw. 1 Krembangan Selatan Krembangan Surabaya 60175 Jawa Timur</v>
      </c>
    </row>
    <row r="234" spans="1:22">
      <c r="A234" s="6">
        <v>232</v>
      </c>
      <c r="B234" s="6" t="s">
        <v>1212</v>
      </c>
      <c r="C234" t="s">
        <v>1213</v>
      </c>
      <c r="D234" t="s">
        <v>1214</v>
      </c>
      <c r="E234" s="7" t="s">
        <v>1215</v>
      </c>
      <c r="F234" s="1" t="s">
        <v>1216</v>
      </c>
      <c r="G234" t="s">
        <v>26</v>
      </c>
      <c r="H234" s="6">
        <v>5</v>
      </c>
      <c r="I234" t="s">
        <v>1217</v>
      </c>
      <c r="J234" s="6" t="s">
        <v>1209</v>
      </c>
      <c r="K234" t="s">
        <v>29</v>
      </c>
      <c r="L234" s="7" t="s">
        <v>1218</v>
      </c>
      <c r="M234" t="s">
        <v>1219</v>
      </c>
      <c r="N234">
        <v>3</v>
      </c>
      <c r="O234">
        <v>1</v>
      </c>
      <c r="P234" t="s">
        <v>1218</v>
      </c>
      <c r="Q234" t="s">
        <v>717</v>
      </c>
      <c r="R234" t="s">
        <v>398</v>
      </c>
      <c r="S234">
        <v>61256</v>
      </c>
      <c r="T234" t="s">
        <v>301</v>
      </c>
      <c r="V234" t="str">
        <f t="shared" si="18"/>
        <v>Ngingas N0. 34A Rt. 3 Rw. 1 Ngingas Waru Sidoarjo 61256 Jawa Timur</v>
      </c>
    </row>
    <row r="235" spans="1:22">
      <c r="A235" s="6">
        <v>233</v>
      </c>
      <c r="B235" s="6" t="s">
        <v>1220</v>
      </c>
      <c r="C235" t="s">
        <v>1221</v>
      </c>
      <c r="D235" t="s">
        <v>1222</v>
      </c>
      <c r="E235" s="7" t="s">
        <v>1223</v>
      </c>
      <c r="F235" s="1" t="s">
        <v>1224</v>
      </c>
      <c r="G235" t="s">
        <v>26</v>
      </c>
      <c r="H235" s="6">
        <v>5</v>
      </c>
      <c r="I235" t="s">
        <v>1225</v>
      </c>
      <c r="J235" s="6" t="s">
        <v>1209</v>
      </c>
      <c r="K235" t="s">
        <v>29</v>
      </c>
      <c r="L235" s="7" t="s">
        <v>1226</v>
      </c>
      <c r="M235">
        <v>7</v>
      </c>
      <c r="N235">
        <v>2</v>
      </c>
      <c r="O235">
        <v>3</v>
      </c>
      <c r="P235" t="s">
        <v>1227</v>
      </c>
      <c r="Q235" t="s">
        <v>717</v>
      </c>
      <c r="R235" t="s">
        <v>398</v>
      </c>
      <c r="S235">
        <v>61256</v>
      </c>
      <c r="T235" t="s">
        <v>301</v>
      </c>
      <c r="V235" t="str">
        <f t="shared" si="18"/>
        <v>Jl. Argopuro 7 Rt. 2 Rw. 3 Pepelegi Waru Sidoarjo 61256 Jawa Timur</v>
      </c>
    </row>
    <row r="236" spans="1:22">
      <c r="A236" s="6">
        <v>234</v>
      </c>
      <c r="B236" s="6" t="s">
        <v>1228</v>
      </c>
      <c r="C236" t="s">
        <v>1229</v>
      </c>
      <c r="D236" t="s">
        <v>1230</v>
      </c>
      <c r="E236" s="7" t="s">
        <v>1231</v>
      </c>
      <c r="F236" s="1" t="s">
        <v>1232</v>
      </c>
      <c r="G236" t="s">
        <v>26</v>
      </c>
      <c r="H236" s="6">
        <v>7</v>
      </c>
      <c r="I236" t="s">
        <v>1139</v>
      </c>
      <c r="J236" s="6" t="s">
        <v>1209</v>
      </c>
      <c r="K236" t="s">
        <v>29</v>
      </c>
      <c r="L236" s="7" t="s">
        <v>1233</v>
      </c>
      <c r="M236" t="s">
        <v>1234</v>
      </c>
      <c r="N236">
        <v>7</v>
      </c>
      <c r="O236">
        <v>1</v>
      </c>
      <c r="P236" t="s">
        <v>1235</v>
      </c>
      <c r="Q236" t="s">
        <v>1236</v>
      </c>
      <c r="R236" t="s">
        <v>398</v>
      </c>
      <c r="S236">
        <v>61253</v>
      </c>
      <c r="T236" t="s">
        <v>301</v>
      </c>
      <c r="V236" t="str">
        <f t="shared" si="18"/>
        <v>Jl. Perintis III Rt. 7 Rw. 1 Pulungan Sedati Sidoarjo 61253 Jawa Timur</v>
      </c>
    </row>
    <row r="237" spans="1:22">
      <c r="A237" s="6">
        <v>235</v>
      </c>
      <c r="B237" s="6" t="s">
        <v>1237</v>
      </c>
      <c r="C237" t="s">
        <v>1238</v>
      </c>
      <c r="D237" t="s">
        <v>1239</v>
      </c>
      <c r="E237" s="7" t="s">
        <v>1240</v>
      </c>
      <c r="F237" s="1" t="s">
        <v>1241</v>
      </c>
      <c r="G237" t="s">
        <v>26</v>
      </c>
      <c r="H237" s="6">
        <v>7</v>
      </c>
      <c r="I237" t="s">
        <v>1242</v>
      </c>
      <c r="J237" s="6" t="s">
        <v>1209</v>
      </c>
      <c r="K237" t="s">
        <v>29</v>
      </c>
      <c r="L237" s="7" t="s">
        <v>1243</v>
      </c>
      <c r="M237" t="s">
        <v>1244</v>
      </c>
      <c r="N237">
        <v>4</v>
      </c>
      <c r="O237">
        <v>1</v>
      </c>
      <c r="P237" t="s">
        <v>1245</v>
      </c>
      <c r="Q237" t="s">
        <v>1163</v>
      </c>
      <c r="R237" t="s">
        <v>300</v>
      </c>
      <c r="S237">
        <v>60297</v>
      </c>
      <c r="T237" t="s">
        <v>301</v>
      </c>
      <c r="V237" t="str">
        <f t="shared" si="18"/>
        <v>Pandugo VI/61 Rt. 4 Rw. 1 Penjaringan Sari Rungkut Surabaya 60297 Jawa Timur</v>
      </c>
    </row>
    <row r="238" spans="1:22">
      <c r="A238" s="6">
        <v>236</v>
      </c>
      <c r="B238" s="6" t="s">
        <v>1246</v>
      </c>
      <c r="C238" t="s">
        <v>1247</v>
      </c>
      <c r="D238" t="s">
        <v>1248</v>
      </c>
      <c r="E238" s="7" t="s">
        <v>1249</v>
      </c>
      <c r="F238" s="1" t="s">
        <v>1250</v>
      </c>
      <c r="G238" t="s">
        <v>26</v>
      </c>
      <c r="H238" s="6">
        <v>7</v>
      </c>
      <c r="I238" t="s">
        <v>1251</v>
      </c>
      <c r="J238" s="6" t="s">
        <v>1209</v>
      </c>
      <c r="K238" t="s">
        <v>29</v>
      </c>
      <c r="L238" s="7" t="s">
        <v>1252</v>
      </c>
      <c r="M238" s="2" t="s">
        <v>1253</v>
      </c>
      <c r="N238">
        <v>7</v>
      </c>
      <c r="O238">
        <v>1</v>
      </c>
      <c r="P238" t="s">
        <v>1252</v>
      </c>
      <c r="Q238" t="s">
        <v>1254</v>
      </c>
      <c r="R238" t="s">
        <v>300</v>
      </c>
      <c r="S238">
        <v>60233</v>
      </c>
      <c r="T238" t="s">
        <v>301</v>
      </c>
      <c r="V238" t="str">
        <f t="shared" si="18"/>
        <v>Kebonsari 3/11 Rt. 7 Rw. 1 Kebonsari Jambangan Surabaya 60233 Jawa Timur</v>
      </c>
    </row>
    <row r="239" spans="1:22">
      <c r="A239" s="6">
        <v>237</v>
      </c>
      <c r="B239" s="6" t="s">
        <v>1255</v>
      </c>
      <c r="C239" t="s">
        <v>1256</v>
      </c>
      <c r="D239" t="s">
        <v>1257</v>
      </c>
      <c r="E239" s="7" t="s">
        <v>1258</v>
      </c>
      <c r="F239" s="1" t="s">
        <v>1259</v>
      </c>
      <c r="G239" t="s">
        <v>26</v>
      </c>
      <c r="H239" s="6">
        <v>7</v>
      </c>
      <c r="I239" t="s">
        <v>1260</v>
      </c>
      <c r="J239" s="6" t="s">
        <v>1261</v>
      </c>
      <c r="K239" t="s">
        <v>29</v>
      </c>
      <c r="L239" s="7" t="s">
        <v>1262</v>
      </c>
      <c r="M239" t="s">
        <v>1263</v>
      </c>
      <c r="N239">
        <v>26</v>
      </c>
      <c r="O239">
        <v>5</v>
      </c>
      <c r="P239">
        <v>14</v>
      </c>
      <c r="Q239" t="s">
        <v>1264</v>
      </c>
      <c r="R239" t="s">
        <v>919</v>
      </c>
      <c r="S239" t="s">
        <v>300</v>
      </c>
      <c r="T239">
        <v>60128</v>
      </c>
      <c r="U239" t="s">
        <v>301</v>
      </c>
      <c r="V239" t="str">
        <f>L239&amp;" "&amp;M239&amp;" "&amp;N239&amp;" Rt. "&amp;O239&amp;" Rw. "&amp;P239&amp;" "&amp;Q239&amp;" "&amp;R239&amp;" "&amp;S239&amp;" "&amp;T239&amp;" "&amp;U239</f>
        <v>Jl. Bulak Banteng Baru Gg. Anggrek 26 Rt. 5 Rw. 14 Sidotopo Wetan Kenjeran Surabaya 60128 Jawa Timur</v>
      </c>
    </row>
    <row r="240" spans="1:22">
      <c r="A240" s="6">
        <v>238</v>
      </c>
      <c r="B240" s="6" t="s">
        <v>1265</v>
      </c>
      <c r="C240" t="s">
        <v>1266</v>
      </c>
      <c r="D240" t="s">
        <v>1267</v>
      </c>
      <c r="E240" s="7" t="s">
        <v>1268</v>
      </c>
      <c r="F240" s="1" t="s">
        <v>1269</v>
      </c>
      <c r="G240" t="s">
        <v>26</v>
      </c>
      <c r="H240" s="6">
        <v>5</v>
      </c>
      <c r="I240" t="s">
        <v>1270</v>
      </c>
      <c r="J240" s="6" t="s">
        <v>1261</v>
      </c>
      <c r="K240" t="s">
        <v>29</v>
      </c>
      <c r="L240" s="7" t="s">
        <v>1271</v>
      </c>
      <c r="M240">
        <v>1</v>
      </c>
      <c r="N240">
        <v>2</v>
      </c>
      <c r="O240" t="s">
        <v>1272</v>
      </c>
      <c r="P240" t="s">
        <v>806</v>
      </c>
      <c r="Q240" t="s">
        <v>726</v>
      </c>
      <c r="R240">
        <v>67182</v>
      </c>
      <c r="S240" t="s">
        <v>301</v>
      </c>
      <c r="V240" t="str">
        <f>L240&amp;" Rt. "&amp;M240&amp;" Rw."&amp;N240&amp;" "&amp;O240&amp;" "&amp;P240&amp;" "&amp;Q240&amp;" "&amp;R240&amp;" "&amp;S240</f>
        <v>Bandaran Lor Rt. 1 Rw.2 Bandaran Winongan Pasuruan 67182 Jawa Timur</v>
      </c>
    </row>
    <row r="241" spans="1:22">
      <c r="A241" s="6">
        <v>239</v>
      </c>
      <c r="B241" s="6" t="s">
        <v>1273</v>
      </c>
      <c r="C241" t="s">
        <v>1274</v>
      </c>
      <c r="D241" t="s">
        <v>1275</v>
      </c>
      <c r="E241" s="7" t="s">
        <v>1276</v>
      </c>
      <c r="F241" s="1" t="s">
        <v>1277</v>
      </c>
      <c r="G241" t="s">
        <v>26</v>
      </c>
      <c r="H241" s="6">
        <v>6</v>
      </c>
      <c r="I241" t="s">
        <v>1278</v>
      </c>
      <c r="J241" s="6" t="s">
        <v>1261</v>
      </c>
      <c r="K241" t="s">
        <v>29</v>
      </c>
      <c r="L241" s="7" t="s">
        <v>1279</v>
      </c>
      <c r="M241" t="s">
        <v>1280</v>
      </c>
      <c r="N241">
        <v>8</v>
      </c>
      <c r="O241">
        <v>1</v>
      </c>
      <c r="P241" t="s">
        <v>691</v>
      </c>
      <c r="Q241" t="s">
        <v>299</v>
      </c>
      <c r="R241" t="s">
        <v>300</v>
      </c>
      <c r="S241">
        <v>60246</v>
      </c>
      <c r="T241" t="s">
        <v>301</v>
      </c>
      <c r="V241" t="str">
        <f t="shared" ref="V241:V245" si="19">L241&amp;" "&amp;M241&amp;" Rt. "&amp;N241&amp;" Rw. "&amp;O241&amp;" "&amp;P241&amp;" "&amp;Q241&amp;" "&amp;R241&amp;" "&amp;S241&amp;" "&amp;T241</f>
        <v>Ratna No. 17 Rt. 8 Rw. 1 Ngagel Wonokromo Surabaya 60246 Jawa Timur</v>
      </c>
    </row>
    <row r="242" spans="1:22">
      <c r="A242" s="6">
        <v>240</v>
      </c>
      <c r="B242" s="6" t="s">
        <v>1281</v>
      </c>
      <c r="C242" t="s">
        <v>1282</v>
      </c>
      <c r="D242" t="s">
        <v>1283</v>
      </c>
      <c r="E242" s="7" t="s">
        <v>1283</v>
      </c>
      <c r="F242" s="1" t="s">
        <v>1284</v>
      </c>
      <c r="G242" t="s">
        <v>26</v>
      </c>
      <c r="H242" s="6">
        <v>7</v>
      </c>
      <c r="I242" t="s">
        <v>427</v>
      </c>
      <c r="J242" s="6" t="s">
        <v>1261</v>
      </c>
      <c r="K242" t="s">
        <v>29</v>
      </c>
      <c r="M242"/>
      <c r="V242" t="str">
        <f>E242</f>
        <v>Kalidami IX/1 Surabaya</v>
      </c>
    </row>
    <row r="243" spans="1:22">
      <c r="A243" s="6">
        <v>241</v>
      </c>
      <c r="B243" s="6" t="s">
        <v>1285</v>
      </c>
      <c r="C243" t="s">
        <v>1286</v>
      </c>
      <c r="D243" t="s">
        <v>1287</v>
      </c>
      <c r="E243" s="7" t="s">
        <v>1287</v>
      </c>
      <c r="F243" s="1" t="s">
        <v>1288</v>
      </c>
      <c r="G243" t="s">
        <v>26</v>
      </c>
      <c r="H243" s="6">
        <v>7</v>
      </c>
      <c r="I243" t="s">
        <v>454</v>
      </c>
      <c r="J243" s="6" t="s">
        <v>1261</v>
      </c>
      <c r="K243" t="s">
        <v>29</v>
      </c>
      <c r="M243"/>
      <c r="V243" t="str">
        <f>E243</f>
        <v>Jl. Kedung Mangu No. 61 Surabaya</v>
      </c>
    </row>
    <row r="244" spans="1:22">
      <c r="A244" s="6">
        <v>242</v>
      </c>
      <c r="B244" s="6" t="s">
        <v>1289</v>
      </c>
      <c r="C244" t="s">
        <v>1290</v>
      </c>
      <c r="D244" t="s">
        <v>1291</v>
      </c>
      <c r="E244" s="7" t="s">
        <v>1292</v>
      </c>
      <c r="F244" s="1" t="s">
        <v>1293</v>
      </c>
      <c r="G244" t="s">
        <v>26</v>
      </c>
      <c r="H244" s="6">
        <v>7</v>
      </c>
      <c r="I244" t="s">
        <v>1208</v>
      </c>
      <c r="J244" s="6" t="s">
        <v>1261</v>
      </c>
      <c r="K244" t="s">
        <v>29</v>
      </c>
      <c r="L244" s="7" t="s">
        <v>296</v>
      </c>
      <c r="M244" t="s">
        <v>1294</v>
      </c>
      <c r="N244">
        <v>11</v>
      </c>
      <c r="O244">
        <v>3</v>
      </c>
      <c r="P244" t="s">
        <v>298</v>
      </c>
      <c r="Q244" t="s">
        <v>299</v>
      </c>
      <c r="R244" t="s">
        <v>300</v>
      </c>
      <c r="S244">
        <v>60245</v>
      </c>
      <c r="T244" t="s">
        <v>301</v>
      </c>
      <c r="V244" t="str">
        <f t="shared" si="19"/>
        <v>Ngagel Tirto PDAM Blok C/15 Rt. 11 Rw. 3 Ngagelrejo Wonokromo Surabaya 60245 Jawa Timur</v>
      </c>
    </row>
    <row r="245" spans="1:22">
      <c r="A245" s="6">
        <v>243</v>
      </c>
      <c r="B245" s="6" t="s">
        <v>1295</v>
      </c>
      <c r="C245" t="s">
        <v>1296</v>
      </c>
      <c r="D245" t="s">
        <v>1297</v>
      </c>
      <c r="E245" s="7" t="s">
        <v>1298</v>
      </c>
      <c r="F245" s="1" t="s">
        <v>1299</v>
      </c>
      <c r="G245" t="s">
        <v>26</v>
      </c>
      <c r="H245" s="6">
        <v>7</v>
      </c>
      <c r="I245" t="s">
        <v>1109</v>
      </c>
      <c r="J245" s="6" t="s">
        <v>1261</v>
      </c>
      <c r="K245" t="s">
        <v>29</v>
      </c>
      <c r="L245" s="7" t="s">
        <v>1300</v>
      </c>
      <c r="M245" s="2" t="s">
        <v>1301</v>
      </c>
      <c r="N245">
        <v>3</v>
      </c>
      <c r="O245">
        <v>3</v>
      </c>
      <c r="P245" t="s">
        <v>1302</v>
      </c>
      <c r="Q245" t="s">
        <v>1303</v>
      </c>
      <c r="R245" t="s">
        <v>300</v>
      </c>
      <c r="S245">
        <v>60173</v>
      </c>
      <c r="T245" t="s">
        <v>301</v>
      </c>
      <c r="V245" t="str">
        <f t="shared" si="19"/>
        <v>Asem Jajar 3/16 Rt. 3 Rw. 3 Tembok Dukuh Bubutan Surabaya 60173 Jawa Timur</v>
      </c>
    </row>
    <row r="246" spans="1:22">
      <c r="A246" s="6">
        <v>244</v>
      </c>
      <c r="B246" s="6" t="s">
        <v>1304</v>
      </c>
      <c r="C246" t="s">
        <v>1305</v>
      </c>
      <c r="D246" t="s">
        <v>1306</v>
      </c>
      <c r="E246" s="7" t="s">
        <v>1307</v>
      </c>
      <c r="F246" s="1" t="s">
        <v>1308</v>
      </c>
      <c r="G246" t="s">
        <v>26</v>
      </c>
      <c r="H246" s="6">
        <v>7</v>
      </c>
      <c r="I246" t="s">
        <v>1309</v>
      </c>
      <c r="J246" s="6" t="s">
        <v>1310</v>
      </c>
      <c r="K246" t="s">
        <v>29</v>
      </c>
      <c r="L246" s="7" t="s">
        <v>1311</v>
      </c>
      <c r="M246">
        <v>2</v>
      </c>
      <c r="N246">
        <v>6</v>
      </c>
      <c r="O246" t="s">
        <v>1312</v>
      </c>
      <c r="P246" t="s">
        <v>1313</v>
      </c>
      <c r="Q246" t="s">
        <v>1314</v>
      </c>
      <c r="R246">
        <v>64471</v>
      </c>
      <c r="S246" t="s">
        <v>301</v>
      </c>
      <c r="V246" t="str">
        <f>L246&amp;" Rt. "&amp;M246&amp;" Rw."&amp;N246&amp;" "&amp;O246&amp;" "&amp;P246&amp;" "&amp;Q246&amp;" "&amp;R246&amp;" "&amp;S246</f>
        <v>Dsn. Sanggrahan Rt. 2 Rw.6 Nglaban Loceret Nganjuk 64471 Jawa Timur</v>
      </c>
    </row>
    <row r="247" spans="1:22">
      <c r="A247" s="6">
        <v>245</v>
      </c>
      <c r="B247" s="6" t="s">
        <v>1315</v>
      </c>
      <c r="C247" t="s">
        <v>1316</v>
      </c>
      <c r="D247" t="s">
        <v>1317</v>
      </c>
      <c r="E247" s="7" t="s">
        <v>1318</v>
      </c>
      <c r="F247" s="1" t="s">
        <v>1319</v>
      </c>
      <c r="G247" t="s">
        <v>26</v>
      </c>
      <c r="H247" s="6">
        <v>6</v>
      </c>
      <c r="I247" t="s">
        <v>1320</v>
      </c>
      <c r="J247" s="6" t="s">
        <v>1310</v>
      </c>
      <c r="K247" t="s">
        <v>29</v>
      </c>
      <c r="L247" s="7" t="s">
        <v>1321</v>
      </c>
      <c r="M247" t="s">
        <v>1322</v>
      </c>
      <c r="N247" t="s">
        <v>1323</v>
      </c>
      <c r="O247">
        <v>3</v>
      </c>
      <c r="P247">
        <v>4</v>
      </c>
      <c r="Q247" t="s">
        <v>1324</v>
      </c>
      <c r="R247" t="s">
        <v>1325</v>
      </c>
      <c r="S247" t="s">
        <v>726</v>
      </c>
      <c r="T247">
        <v>67117</v>
      </c>
      <c r="U247" t="s">
        <v>301</v>
      </c>
      <c r="V247" t="str">
        <f>L247&amp;" "&amp;M247&amp;" "&amp;N247&amp;" Rt. "&amp;O247&amp;" Rw. "&amp;P247&amp;" "&amp;Q247&amp;" "&amp;R247&amp;" "&amp;S247&amp;" "&amp;T247&amp;" "&amp;U247</f>
        <v>Jl. Dr. Wahidin Sudirohusodo Gg. Pepaya Kav 21 Rt. 3 Rw. 4 Purutrejo Purworejo Pasuruan 67117 Jawa Timur</v>
      </c>
    </row>
    <row r="248" spans="1:22">
      <c r="A248" s="6">
        <v>246</v>
      </c>
      <c r="B248" s="6" t="s">
        <v>1326</v>
      </c>
      <c r="C248" t="s">
        <v>1327</v>
      </c>
      <c r="D248" t="s">
        <v>1328</v>
      </c>
      <c r="E248" s="7" t="s">
        <v>1328</v>
      </c>
      <c r="F248" s="1" t="s">
        <v>1329</v>
      </c>
      <c r="G248" t="s">
        <v>26</v>
      </c>
      <c r="H248" s="6">
        <v>7</v>
      </c>
      <c r="I248" t="s">
        <v>454</v>
      </c>
      <c r="J248" s="6" t="s">
        <v>1310</v>
      </c>
      <c r="K248" t="s">
        <v>29</v>
      </c>
      <c r="M248"/>
      <c r="V248" t="str">
        <f>E248</f>
        <v>Semampir Selatan II A Gg. Manggis 2 Surabaya</v>
      </c>
    </row>
    <row r="249" spans="1:22">
      <c r="A249" s="6">
        <v>247</v>
      </c>
      <c r="B249" s="6" t="s">
        <v>1330</v>
      </c>
      <c r="C249" t="s">
        <v>1331</v>
      </c>
      <c r="D249" t="s">
        <v>1332</v>
      </c>
      <c r="E249" s="7" t="s">
        <v>1333</v>
      </c>
      <c r="F249" s="1" t="s">
        <v>1334</v>
      </c>
      <c r="G249" t="s">
        <v>26</v>
      </c>
      <c r="H249" s="6">
        <v>6</v>
      </c>
      <c r="I249" t="s">
        <v>1335</v>
      </c>
      <c r="J249" s="6" t="s">
        <v>1336</v>
      </c>
      <c r="K249" t="s">
        <v>29</v>
      </c>
      <c r="L249" s="7" t="s">
        <v>1337</v>
      </c>
      <c r="M249" s="2" t="s">
        <v>1338</v>
      </c>
      <c r="N249" t="s">
        <v>1339</v>
      </c>
      <c r="O249" t="s">
        <v>473</v>
      </c>
      <c r="P249" t="s">
        <v>398</v>
      </c>
      <c r="Q249">
        <v>61258</v>
      </c>
      <c r="R249" t="s">
        <v>301</v>
      </c>
      <c r="V249" t="str">
        <f>L249&amp;" "&amp;M249&amp;" "&amp;N249&amp;" "&amp;O249&amp;" "&amp;P249&amp;" "&amp;Q249&amp;" "&amp;R249</f>
        <v>Griya Bhayangkara J 6/09  Masangan Kulon Sukodono Sidoarjo 61258 Jawa Timur</v>
      </c>
    </row>
    <row r="250" spans="1:22">
      <c r="A250" s="6">
        <v>248</v>
      </c>
      <c r="B250" s="6" t="s">
        <v>1340</v>
      </c>
      <c r="C250" t="s">
        <v>1341</v>
      </c>
      <c r="D250" t="s">
        <v>1342</v>
      </c>
      <c r="E250" s="7" t="s">
        <v>1343</v>
      </c>
      <c r="F250" s="1" t="s">
        <v>1344</v>
      </c>
      <c r="G250" t="s">
        <v>26</v>
      </c>
      <c r="H250" s="6">
        <v>6</v>
      </c>
      <c r="I250" t="s">
        <v>1278</v>
      </c>
      <c r="J250" s="6" t="s">
        <v>1336</v>
      </c>
      <c r="K250" t="s">
        <v>29</v>
      </c>
      <c r="L250" s="7" t="s">
        <v>1345</v>
      </c>
      <c r="M250" s="2" t="s">
        <v>1346</v>
      </c>
      <c r="N250">
        <v>7</v>
      </c>
      <c r="O250">
        <v>6</v>
      </c>
      <c r="P250" t="s">
        <v>1345</v>
      </c>
      <c r="Q250" t="s">
        <v>516</v>
      </c>
      <c r="R250" t="s">
        <v>300</v>
      </c>
      <c r="S250">
        <v>60263</v>
      </c>
      <c r="T250" t="s">
        <v>301</v>
      </c>
      <c r="V250" t="str">
        <f t="shared" ref="V250:V255" si="20">L250&amp;" "&amp;M250&amp;" Rt. "&amp;N250&amp;" Rw. "&amp;O250&amp;" "&amp;P250&amp;" "&amp;Q250&amp;" "&amp;R250&amp;" "&amp;S250&amp;" "&amp;T250</f>
        <v>Wonorejo 4/63 Rt. 7 Rw. 6 Wonorejo Tegalsari Surabaya 60263 Jawa Timur</v>
      </c>
    </row>
    <row r="251" spans="1:22">
      <c r="A251" s="6">
        <v>249</v>
      </c>
      <c r="B251" s="6" t="s">
        <v>1347</v>
      </c>
      <c r="C251" t="s">
        <v>1348</v>
      </c>
      <c r="D251" t="s">
        <v>1349</v>
      </c>
      <c r="E251" s="7" t="s">
        <v>1350</v>
      </c>
      <c r="F251" s="1" t="s">
        <v>1351</v>
      </c>
      <c r="G251" t="s">
        <v>26</v>
      </c>
      <c r="H251" s="6">
        <v>7</v>
      </c>
      <c r="I251" t="s">
        <v>1352</v>
      </c>
      <c r="J251" s="6" t="s">
        <v>1336</v>
      </c>
      <c r="K251" t="s">
        <v>29</v>
      </c>
      <c r="L251" s="7" t="s">
        <v>1353</v>
      </c>
      <c r="M251">
        <v>17</v>
      </c>
      <c r="N251">
        <v>8</v>
      </c>
      <c r="O251">
        <v>1</v>
      </c>
      <c r="P251" t="s">
        <v>691</v>
      </c>
      <c r="Q251" t="s">
        <v>299</v>
      </c>
      <c r="R251" t="s">
        <v>300</v>
      </c>
      <c r="S251">
        <v>60246</v>
      </c>
      <c r="T251" t="s">
        <v>301</v>
      </c>
      <c r="V251" t="str">
        <f t="shared" si="20"/>
        <v>Jl. Ratna 17 Rt. 8 Rw. 1 Ngagel Wonokromo Surabaya 60246 Jawa Timur</v>
      </c>
    </row>
    <row r="252" spans="1:22">
      <c r="A252" s="6">
        <v>250</v>
      </c>
      <c r="B252" s="6" t="s">
        <v>1354</v>
      </c>
      <c r="C252" t="s">
        <v>1355</v>
      </c>
      <c r="D252" t="s">
        <v>1356</v>
      </c>
      <c r="E252" s="7" t="s">
        <v>1357</v>
      </c>
      <c r="F252" s="1" t="s">
        <v>1358</v>
      </c>
      <c r="G252" t="s">
        <v>26</v>
      </c>
      <c r="H252" s="6">
        <v>7</v>
      </c>
      <c r="I252" t="s">
        <v>1359</v>
      </c>
      <c r="J252" s="6" t="s">
        <v>1336</v>
      </c>
      <c r="K252" t="s">
        <v>29</v>
      </c>
      <c r="L252" s="7" t="s">
        <v>596</v>
      </c>
      <c r="M252" t="s">
        <v>1360</v>
      </c>
      <c r="N252">
        <v>3</v>
      </c>
      <c r="O252">
        <v>1</v>
      </c>
      <c r="P252" t="s">
        <v>397</v>
      </c>
      <c r="Q252" t="s">
        <v>398</v>
      </c>
      <c r="R252">
        <v>61254</v>
      </c>
      <c r="S252" t="s">
        <v>301</v>
      </c>
      <c r="V252" t="str">
        <f>L252&amp;" "&amp;M252&amp;" Rt. "&amp;N252&amp;" Rw."&amp;O252&amp;" "&amp;P252&amp;" "&amp;Q252&amp;" "&amp;R252&amp;" "&amp;S252</f>
        <v>Jl. A. Yani 14A Rt. 3 Rw.1 Gedangan Sidoarjo 61254 Jawa Timur</v>
      </c>
    </row>
    <row r="253" spans="1:22">
      <c r="A253" s="6">
        <v>251</v>
      </c>
      <c r="B253" s="6" t="s">
        <v>1361</v>
      </c>
      <c r="C253" t="s">
        <v>1362</v>
      </c>
      <c r="D253" t="s">
        <v>1363</v>
      </c>
      <c r="E253" s="7" t="s">
        <v>1364</v>
      </c>
      <c r="F253" s="1" t="s">
        <v>1365</v>
      </c>
      <c r="G253" t="s">
        <v>26</v>
      </c>
      <c r="H253" s="6">
        <v>6</v>
      </c>
      <c r="I253" t="s">
        <v>1116</v>
      </c>
      <c r="J253" s="6" t="s">
        <v>1336</v>
      </c>
      <c r="K253" t="s">
        <v>29</v>
      </c>
      <c r="L253" s="7" t="s">
        <v>1366</v>
      </c>
      <c r="M253" t="s">
        <v>1367</v>
      </c>
      <c r="N253" t="s">
        <v>741</v>
      </c>
      <c r="V253" t="str">
        <f>L253&amp;" "&amp;M253&amp;" "&amp;N253&amp;" "&amp;O253&amp;" "&amp;P253&amp;" "&amp;Q253&amp;" "&amp;R253</f>
        <v>KARANGREJO SAWAH BUNTU NO.8 SBY    </v>
      </c>
    </row>
    <row r="254" spans="1:22">
      <c r="A254" s="6">
        <v>252</v>
      </c>
      <c r="B254" s="6" t="s">
        <v>1368</v>
      </c>
      <c r="C254" t="s">
        <v>1369</v>
      </c>
      <c r="D254" t="s">
        <v>1370</v>
      </c>
      <c r="E254" s="7" t="s">
        <v>1371</v>
      </c>
      <c r="F254" s="1" t="s">
        <v>1372</v>
      </c>
      <c r="G254" t="s">
        <v>26</v>
      </c>
      <c r="H254" s="6">
        <v>7</v>
      </c>
      <c r="I254" t="s">
        <v>1373</v>
      </c>
      <c r="J254" s="6" t="s">
        <v>1374</v>
      </c>
      <c r="K254" t="s">
        <v>29</v>
      </c>
      <c r="L254" s="7" t="s">
        <v>1375</v>
      </c>
      <c r="M254" t="s">
        <v>1376</v>
      </c>
      <c r="N254">
        <v>6</v>
      </c>
      <c r="O254">
        <v>9</v>
      </c>
      <c r="P254" t="s">
        <v>1162</v>
      </c>
      <c r="Q254" t="s">
        <v>1163</v>
      </c>
      <c r="R254" t="s">
        <v>300</v>
      </c>
      <c r="S254">
        <v>60295</v>
      </c>
      <c r="T254" t="s">
        <v>301</v>
      </c>
      <c r="V254" t="str">
        <f t="shared" si="20"/>
        <v>Jl. Medayu Utara 27 C / E-2 Rt. 6 Rw. 9 Medokan Ayu Rungkut Surabaya 60295 Jawa Timur</v>
      </c>
    </row>
    <row r="255" spans="1:22">
      <c r="A255" s="6">
        <v>253</v>
      </c>
      <c r="B255" s="6" t="s">
        <v>1377</v>
      </c>
      <c r="C255" t="s">
        <v>1378</v>
      </c>
      <c r="D255" t="s">
        <v>1379</v>
      </c>
      <c r="E255" s="7" t="s">
        <v>1380</v>
      </c>
      <c r="F255" s="1" t="s">
        <v>1381</v>
      </c>
      <c r="G255" t="s">
        <v>26</v>
      </c>
      <c r="H255" s="6">
        <v>7</v>
      </c>
      <c r="I255" t="s">
        <v>1139</v>
      </c>
      <c r="J255" s="6" t="s">
        <v>1382</v>
      </c>
      <c r="K255" t="s">
        <v>29</v>
      </c>
      <c r="L255" s="7" t="s">
        <v>1383</v>
      </c>
      <c r="M255" t="s">
        <v>1384</v>
      </c>
      <c r="N255">
        <v>8</v>
      </c>
      <c r="O255">
        <v>2</v>
      </c>
      <c r="P255" t="s">
        <v>1385</v>
      </c>
      <c r="Q255" t="s">
        <v>507</v>
      </c>
      <c r="R255" t="s">
        <v>300</v>
      </c>
      <c r="S255">
        <v>60136</v>
      </c>
      <c r="T255" t="s">
        <v>301</v>
      </c>
      <c r="V255" t="str">
        <f t="shared" si="20"/>
        <v>Nangka Kidul No.16 Rt. 8 Rw. 2 Tambaksari Tambak Sari Surabaya 60136 Jawa Timur</v>
      </c>
    </row>
    <row r="256" spans="1:22">
      <c r="A256" s="6">
        <v>254</v>
      </c>
      <c r="B256" s="6" t="s">
        <v>1386</v>
      </c>
      <c r="C256" t="s">
        <v>1387</v>
      </c>
      <c r="D256" t="s">
        <v>1388</v>
      </c>
      <c r="E256" s="7" t="s">
        <v>1389</v>
      </c>
      <c r="F256" s="1" t="s">
        <v>1390</v>
      </c>
      <c r="G256" t="s">
        <v>26</v>
      </c>
      <c r="H256" s="6">
        <v>7</v>
      </c>
      <c r="I256" t="s">
        <v>1391</v>
      </c>
      <c r="J256" s="6" t="s">
        <v>1382</v>
      </c>
      <c r="K256" t="s">
        <v>29</v>
      </c>
      <c r="L256" s="7" t="s">
        <v>1392</v>
      </c>
      <c r="M256">
        <v>14</v>
      </c>
      <c r="N256">
        <v>3</v>
      </c>
      <c r="O256" t="s">
        <v>1393</v>
      </c>
      <c r="P256" t="s">
        <v>398</v>
      </c>
      <c r="V256" t="str">
        <f>L256&amp;" Rt. "&amp;M256&amp;" Rw. "&amp;N256&amp;" "&amp;O256&amp;" "&amp;P256&amp;" "&amp;Q256&amp;" "&amp;R256</f>
        <v>Jl. Sawunggaling I Jemundo 25 Rt. 14 Rw. 3 Taman Sidoarjo  </v>
      </c>
    </row>
    <row r="257" spans="1:22">
      <c r="A257" s="6">
        <v>255</v>
      </c>
      <c r="B257" s="6" t="s">
        <v>1394</v>
      </c>
      <c r="C257" t="s">
        <v>1395</v>
      </c>
      <c r="D257" t="s">
        <v>1396</v>
      </c>
      <c r="E257" s="7" t="s">
        <v>1396</v>
      </c>
      <c r="F257" s="1" t="s">
        <v>1397</v>
      </c>
      <c r="G257" t="s">
        <v>26</v>
      </c>
      <c r="H257" s="6">
        <v>7</v>
      </c>
      <c r="I257" t="s">
        <v>454</v>
      </c>
      <c r="J257" s="6" t="s">
        <v>1382</v>
      </c>
      <c r="K257" t="s">
        <v>29</v>
      </c>
      <c r="M257"/>
      <c r="V257" t="str">
        <f>E257</f>
        <v>MEDOKAN SEMAMPIR AWS II/19 SBY</v>
      </c>
    </row>
    <row r="258" spans="1:22">
      <c r="A258" s="6">
        <v>256</v>
      </c>
      <c r="B258" s="6" t="s">
        <v>1398</v>
      </c>
      <c r="C258" t="s">
        <v>1399</v>
      </c>
      <c r="D258" t="s">
        <v>1400</v>
      </c>
      <c r="E258" s="7" t="s">
        <v>1401</v>
      </c>
      <c r="F258" s="1" t="s">
        <v>1402</v>
      </c>
      <c r="G258" t="s">
        <v>26</v>
      </c>
      <c r="H258" s="6">
        <v>5</v>
      </c>
      <c r="I258" t="s">
        <v>1403</v>
      </c>
      <c r="J258" s="6" t="s">
        <v>1382</v>
      </c>
      <c r="K258" t="s">
        <v>29</v>
      </c>
      <c r="L258" s="7" t="s">
        <v>1404</v>
      </c>
      <c r="M258" t="s">
        <v>1405</v>
      </c>
      <c r="N258">
        <v>11</v>
      </c>
      <c r="O258">
        <v>2</v>
      </c>
      <c r="P258" t="s">
        <v>1406</v>
      </c>
      <c r="Q258" t="s">
        <v>1163</v>
      </c>
      <c r="R258">
        <v>60293</v>
      </c>
      <c r="S258" t="s">
        <v>300</v>
      </c>
      <c r="T258" t="s">
        <v>1026</v>
      </c>
      <c r="V258" t="str">
        <f t="shared" ref="V258:V265" si="21">L258&amp;" "&amp;M258&amp;" Rt. "&amp;N258&amp;" Rw. "&amp;O258&amp;" "&amp;P258&amp;" "&amp;Q258&amp;" "&amp;R258&amp;" "&amp;S258&amp;" "&amp;T258</f>
        <v>RUNGKUT HARAPAN  K /14 Rt. 11 Rw. 2 Kalirungkut Rungkut 60293 Surabaya Jatim</v>
      </c>
    </row>
    <row r="259" spans="1:22">
      <c r="A259" s="6">
        <v>257</v>
      </c>
      <c r="B259" s="6" t="s">
        <v>1407</v>
      </c>
      <c r="C259" t="s">
        <v>1408</v>
      </c>
      <c r="D259" t="s">
        <v>1409</v>
      </c>
      <c r="E259" s="7" t="s">
        <v>1410</v>
      </c>
      <c r="F259" s="1" t="s">
        <v>1411</v>
      </c>
      <c r="G259" t="s">
        <v>26</v>
      </c>
      <c r="H259" s="6">
        <v>7</v>
      </c>
      <c r="I259" t="s">
        <v>1412</v>
      </c>
      <c r="J259" s="6" t="s">
        <v>1413</v>
      </c>
      <c r="K259" t="s">
        <v>29</v>
      </c>
      <c r="L259" s="7" t="s">
        <v>1414</v>
      </c>
      <c r="M259">
        <v>19</v>
      </c>
      <c r="N259">
        <v>5</v>
      </c>
      <c r="O259">
        <v>10</v>
      </c>
      <c r="P259" t="s">
        <v>1415</v>
      </c>
      <c r="Q259" t="s">
        <v>507</v>
      </c>
      <c r="R259" t="s">
        <v>300</v>
      </c>
      <c r="S259">
        <v>60132</v>
      </c>
      <c r="T259" t="s">
        <v>301</v>
      </c>
      <c r="V259" t="str">
        <f t="shared" si="21"/>
        <v>Pacarkeling 5 19 Rt. 5 Rw. 10 Pacar Keling Tambak Sari Surabaya 60132 Jawa Timur</v>
      </c>
    </row>
    <row r="260" spans="1:22">
      <c r="A260" s="6">
        <v>258</v>
      </c>
      <c r="B260" s="6" t="s">
        <v>1416</v>
      </c>
      <c r="C260" t="s">
        <v>1417</v>
      </c>
      <c r="D260" t="s">
        <v>1418</v>
      </c>
      <c r="E260" s="7" t="s">
        <v>1419</v>
      </c>
      <c r="F260" s="1" t="s">
        <v>1420</v>
      </c>
      <c r="G260" t="s">
        <v>26</v>
      </c>
      <c r="H260" s="6">
        <v>7</v>
      </c>
      <c r="I260" t="s">
        <v>1421</v>
      </c>
      <c r="J260" s="6" t="s">
        <v>1422</v>
      </c>
      <c r="K260" t="s">
        <v>29</v>
      </c>
      <c r="L260" s="7" t="s">
        <v>1423</v>
      </c>
      <c r="M260">
        <v>65</v>
      </c>
      <c r="N260">
        <v>1</v>
      </c>
      <c r="O260">
        <v>9</v>
      </c>
      <c r="P260" t="s">
        <v>975</v>
      </c>
      <c r="Q260" t="s">
        <v>418</v>
      </c>
      <c r="R260" t="s">
        <v>300</v>
      </c>
      <c r="S260">
        <v>60256</v>
      </c>
      <c r="T260" t="s">
        <v>301</v>
      </c>
      <c r="V260" t="str">
        <f t="shared" si="21"/>
        <v>Dukuh Kupang Timur 13 65 Rt. 1 Rw. 9 Pakis Sawahan Surabaya 60256 Jawa Timur</v>
      </c>
    </row>
    <row r="261" spans="1:22">
      <c r="A261" s="6">
        <v>259</v>
      </c>
      <c r="B261" s="6" t="s">
        <v>1424</v>
      </c>
      <c r="C261" t="s">
        <v>1425</v>
      </c>
      <c r="D261" t="s">
        <v>1426</v>
      </c>
      <c r="E261" s="7" t="s">
        <v>1427</v>
      </c>
      <c r="F261" s="1" t="s">
        <v>1428</v>
      </c>
      <c r="G261" t="s">
        <v>26</v>
      </c>
      <c r="H261" s="6">
        <v>7</v>
      </c>
      <c r="I261" t="s">
        <v>454</v>
      </c>
      <c r="J261" s="6" t="s">
        <v>1422</v>
      </c>
      <c r="K261" t="s">
        <v>29</v>
      </c>
      <c r="L261" s="7" t="s">
        <v>1429</v>
      </c>
      <c r="M261" t="s">
        <v>1430</v>
      </c>
      <c r="N261">
        <v>1</v>
      </c>
      <c r="O261">
        <v>7</v>
      </c>
      <c r="P261" t="s">
        <v>1431</v>
      </c>
      <c r="Q261" t="s">
        <v>1153</v>
      </c>
      <c r="R261" t="s">
        <v>300</v>
      </c>
      <c r="S261">
        <v>60272</v>
      </c>
      <c r="T261" t="s">
        <v>301</v>
      </c>
      <c r="V261" t="str">
        <f t="shared" si="21"/>
        <v>Ketabang Magersari Ponten 34-A Rt. 1 Rw. 7 Ketabang Genteng Surabaya 60272 Jawa Timur</v>
      </c>
    </row>
    <row r="262" spans="1:22">
      <c r="A262" s="6">
        <v>260</v>
      </c>
      <c r="B262" s="6" t="s">
        <v>1432</v>
      </c>
      <c r="C262" t="s">
        <v>1433</v>
      </c>
      <c r="D262" t="s">
        <v>1434</v>
      </c>
      <c r="E262" s="7" t="s">
        <v>1435</v>
      </c>
      <c r="F262" s="1" t="s">
        <v>1436</v>
      </c>
      <c r="G262" t="s">
        <v>26</v>
      </c>
      <c r="H262" s="6">
        <v>7</v>
      </c>
      <c r="I262" t="s">
        <v>1437</v>
      </c>
      <c r="J262" s="6" t="s">
        <v>1422</v>
      </c>
      <c r="K262" t="s">
        <v>29</v>
      </c>
      <c r="L262" s="7" t="s">
        <v>1438</v>
      </c>
      <c r="M262" t="s">
        <v>1439</v>
      </c>
      <c r="N262">
        <v>6</v>
      </c>
      <c r="O262">
        <v>12</v>
      </c>
      <c r="P262" t="s">
        <v>1440</v>
      </c>
      <c r="Q262" t="s">
        <v>677</v>
      </c>
      <c r="R262" t="s">
        <v>300</v>
      </c>
      <c r="S262">
        <v>60154</v>
      </c>
      <c r="T262" t="s">
        <v>1026</v>
      </c>
      <c r="V262" t="str">
        <f t="shared" si="21"/>
        <v>Wonokusumo Wetan 1/26 - D Rt. 6 Rw. 12 Wonokusomo Semampir Surabaya 60154 Jatim</v>
      </c>
    </row>
    <row r="263" spans="1:22">
      <c r="A263" s="6">
        <v>261</v>
      </c>
      <c r="B263" s="6" t="s">
        <v>1441</v>
      </c>
      <c r="C263" t="s">
        <v>608</v>
      </c>
      <c r="D263" t="s">
        <v>1442</v>
      </c>
      <c r="E263" s="7" t="s">
        <v>1443</v>
      </c>
      <c r="F263" s="1" t="s">
        <v>1444</v>
      </c>
      <c r="G263" t="s">
        <v>26</v>
      </c>
      <c r="H263" s="6">
        <v>7</v>
      </c>
      <c r="I263" t="s">
        <v>1373</v>
      </c>
      <c r="J263" s="6" t="s">
        <v>1445</v>
      </c>
      <c r="K263" t="s">
        <v>29</v>
      </c>
      <c r="L263" s="7" t="s">
        <v>1446</v>
      </c>
      <c r="M263" t="s">
        <v>1447</v>
      </c>
      <c r="N263">
        <v>29</v>
      </c>
      <c r="O263">
        <v>6</v>
      </c>
      <c r="P263" t="s">
        <v>1448</v>
      </c>
      <c r="Q263" t="s">
        <v>717</v>
      </c>
      <c r="R263" t="s">
        <v>398</v>
      </c>
      <c r="S263">
        <v>61256</v>
      </c>
      <c r="T263" t="s">
        <v>301</v>
      </c>
      <c r="V263" t="str">
        <f t="shared" si="21"/>
        <v>Jl. Brigj. Katamso IV / 192 Rt. 29 Rw. 6 Kedungrejo Waru Sidoarjo 61256 Jawa Timur</v>
      </c>
    </row>
    <row r="264" spans="1:22">
      <c r="A264" s="6">
        <v>262</v>
      </c>
      <c r="B264" s="6" t="s">
        <v>1449</v>
      </c>
      <c r="C264" t="s">
        <v>1450</v>
      </c>
      <c r="D264" t="s">
        <v>1451</v>
      </c>
      <c r="E264" s="7" t="s">
        <v>1452</v>
      </c>
      <c r="F264" s="1" t="s">
        <v>1453</v>
      </c>
      <c r="G264" t="s">
        <v>26</v>
      </c>
      <c r="H264" s="6">
        <v>5</v>
      </c>
      <c r="I264" t="s">
        <v>1454</v>
      </c>
      <c r="J264" s="6" t="s">
        <v>1455</v>
      </c>
      <c r="K264" t="s">
        <v>29</v>
      </c>
      <c r="L264" s="7" t="s">
        <v>1456</v>
      </c>
      <c r="M264" t="s">
        <v>1457</v>
      </c>
      <c r="N264">
        <v>9</v>
      </c>
      <c r="O264">
        <v>5</v>
      </c>
      <c r="P264" t="s">
        <v>1458</v>
      </c>
      <c r="Q264" t="s">
        <v>1459</v>
      </c>
      <c r="R264" t="s">
        <v>300</v>
      </c>
      <c r="S264">
        <v>60181</v>
      </c>
      <c r="T264" t="s">
        <v>301</v>
      </c>
      <c r="V264" t="str">
        <f t="shared" si="21"/>
        <v>Simo Pomahan Baru XX 3B Rt. 9 Rw. 5 Simomulyo Baru Sukomanunggal Surabaya 60181 Jawa Timur</v>
      </c>
    </row>
    <row r="265" spans="1:22">
      <c r="A265" s="6">
        <v>263</v>
      </c>
      <c r="B265" s="6" t="s">
        <v>1460</v>
      </c>
      <c r="C265" t="s">
        <v>1461</v>
      </c>
      <c r="D265" t="s">
        <v>1462</v>
      </c>
      <c r="E265" s="7" t="s">
        <v>1463</v>
      </c>
      <c r="F265" s="1" t="s">
        <v>1464</v>
      </c>
      <c r="G265" t="s">
        <v>26</v>
      </c>
      <c r="H265" s="6">
        <v>5</v>
      </c>
      <c r="I265" t="s">
        <v>1040</v>
      </c>
      <c r="J265" s="6" t="s">
        <v>1455</v>
      </c>
      <c r="K265" t="s">
        <v>29</v>
      </c>
      <c r="L265" s="7" t="s">
        <v>773</v>
      </c>
      <c r="M265" t="s">
        <v>774</v>
      </c>
      <c r="N265">
        <v>1</v>
      </c>
      <c r="O265">
        <v>5</v>
      </c>
      <c r="P265" t="s">
        <v>884</v>
      </c>
      <c r="Q265" t="s">
        <v>884</v>
      </c>
      <c r="R265" t="s">
        <v>300</v>
      </c>
      <c r="S265">
        <v>60294</v>
      </c>
      <c r="T265" t="s">
        <v>301</v>
      </c>
      <c r="V265" t="str">
        <f t="shared" si="21"/>
        <v>Gunung Anyar Harapan ZD / 11 Rt. 1 Rw. 5 Gunung Anyar Gunung Anyar Surabaya 60294 Jawa Timur</v>
      </c>
    </row>
    <row r="266" spans="1:22">
      <c r="A266" s="6">
        <v>264</v>
      </c>
      <c r="B266" s="6" t="s">
        <v>1465</v>
      </c>
      <c r="C266" t="s">
        <v>1466</v>
      </c>
      <c r="D266" t="s">
        <v>1467</v>
      </c>
      <c r="E266" s="7" t="s">
        <v>1468</v>
      </c>
      <c r="F266" s="1" t="s">
        <v>1469</v>
      </c>
      <c r="G266" t="s">
        <v>26</v>
      </c>
      <c r="H266" s="6">
        <v>7</v>
      </c>
      <c r="I266" t="s">
        <v>1373</v>
      </c>
      <c r="J266" s="6" t="s">
        <v>1470</v>
      </c>
      <c r="K266" t="s">
        <v>29</v>
      </c>
      <c r="L266" s="7" t="s">
        <v>1471</v>
      </c>
      <c r="M266" t="s">
        <v>1472</v>
      </c>
      <c r="N266" t="s">
        <v>1473</v>
      </c>
      <c r="O266" t="s">
        <v>516</v>
      </c>
      <c r="P266" t="s">
        <v>300</v>
      </c>
      <c r="Q266">
        <v>60265</v>
      </c>
      <c r="R266" t="s">
        <v>301</v>
      </c>
      <c r="V266" t="str">
        <f>L266&amp;" "&amp;M266&amp;" "&amp;N266&amp;" "&amp;O266&amp;" "&amp;P266&amp;" "&amp;Q266&amp;" "&amp;R266</f>
        <v>Dinoyo Alun - Alun 4 / 5 A Keputran Tegalsari Surabaya 60265 Jawa Timur</v>
      </c>
    </row>
    <row r="267" spans="1:22">
      <c r="A267" s="6">
        <v>265</v>
      </c>
      <c r="B267" s="6" t="s">
        <v>1474</v>
      </c>
      <c r="C267" t="s">
        <v>1475</v>
      </c>
      <c r="D267" t="s">
        <v>1476</v>
      </c>
      <c r="E267" s="7" t="s">
        <v>1476</v>
      </c>
      <c r="F267" s="1" t="s">
        <v>1477</v>
      </c>
      <c r="G267" t="s">
        <v>26</v>
      </c>
      <c r="H267" s="6">
        <v>6</v>
      </c>
      <c r="I267" t="s">
        <v>1150</v>
      </c>
      <c r="J267" s="6" t="s">
        <v>1470</v>
      </c>
      <c r="K267" t="s">
        <v>29</v>
      </c>
      <c r="M267"/>
      <c r="V267" t="str">
        <f>E267</f>
        <v>Bendil Jaya RT. 03 RW. 06 Kepatihan Menganti Gresik</v>
      </c>
    </row>
    <row r="268" spans="1:22">
      <c r="A268" s="6">
        <v>266</v>
      </c>
      <c r="B268" s="6" t="s">
        <v>1478</v>
      </c>
      <c r="C268" t="s">
        <v>1479</v>
      </c>
      <c r="D268" t="s">
        <v>1480</v>
      </c>
      <c r="E268" s="7" t="s">
        <v>1481</v>
      </c>
      <c r="F268" s="1" t="s">
        <v>1482</v>
      </c>
      <c r="G268" t="s">
        <v>26</v>
      </c>
      <c r="H268" s="6">
        <v>7</v>
      </c>
      <c r="I268" t="s">
        <v>1109</v>
      </c>
      <c r="J268" s="6" t="s">
        <v>1470</v>
      </c>
      <c r="K268" t="s">
        <v>29</v>
      </c>
      <c r="L268" s="7" t="s">
        <v>1483</v>
      </c>
      <c r="M268" t="s">
        <v>300</v>
      </c>
      <c r="V268" t="str">
        <f>L268&amp;" "&amp;M268&amp;" "&amp;N268&amp;" "&amp;O268&amp;" "&amp;P268&amp;" "&amp;Q268&amp;" "&amp;R268</f>
        <v>Jl. Ratna 17 Surabaya     </v>
      </c>
    </row>
    <row r="269" spans="1:22">
      <c r="A269" s="6">
        <v>267</v>
      </c>
      <c r="B269" s="6" t="s">
        <v>1484</v>
      </c>
      <c r="C269" t="s">
        <v>1485</v>
      </c>
      <c r="D269" t="s">
        <v>1486</v>
      </c>
      <c r="E269" s="7" t="s">
        <v>1487</v>
      </c>
      <c r="F269" s="1" t="s">
        <v>1488</v>
      </c>
      <c r="G269" t="s">
        <v>26</v>
      </c>
      <c r="H269" s="6">
        <v>7</v>
      </c>
      <c r="I269" t="s">
        <v>1359</v>
      </c>
      <c r="J269" s="6" t="s">
        <v>1489</v>
      </c>
      <c r="K269" t="s">
        <v>29</v>
      </c>
      <c r="L269" s="7" t="s">
        <v>589</v>
      </c>
      <c r="M269" t="s">
        <v>1490</v>
      </c>
      <c r="N269" t="s">
        <v>1074</v>
      </c>
      <c r="O269">
        <v>1</v>
      </c>
      <c r="P269">
        <v>3</v>
      </c>
      <c r="Q269" t="s">
        <v>1075</v>
      </c>
      <c r="R269" t="s">
        <v>1076</v>
      </c>
      <c r="S269" t="s">
        <v>300</v>
      </c>
      <c r="T269">
        <v>60198</v>
      </c>
      <c r="U269" t="s">
        <v>301</v>
      </c>
      <c r="V269" t="str">
        <f>L269&amp;" "&amp;M269&amp;" "&amp;N269&amp;" Rt. "&amp;O269&amp;" Rw. "&amp;P269&amp;" "&amp;Q269&amp;" "&amp;R269&amp;" "&amp;S269&amp;" "&amp;T269&amp;" "&amp;U269</f>
        <v>Tengger Kandangan Gg 7/4 Blok 55F Rt. 1 Rw. 3 Kandangan Benowo Surabaya 60198 Jawa Timur</v>
      </c>
    </row>
    <row r="270" spans="1:22">
      <c r="A270" s="6">
        <v>268</v>
      </c>
      <c r="B270" s="6" t="s">
        <v>1491</v>
      </c>
      <c r="C270" t="s">
        <v>1492</v>
      </c>
      <c r="D270" t="s">
        <v>1493</v>
      </c>
      <c r="E270" s="7" t="s">
        <v>1494</v>
      </c>
      <c r="F270" s="1" t="s">
        <v>1495</v>
      </c>
      <c r="G270" t="s">
        <v>26</v>
      </c>
      <c r="H270" s="6">
        <v>7</v>
      </c>
      <c r="I270" t="s">
        <v>1496</v>
      </c>
      <c r="J270" s="6" t="s">
        <v>1489</v>
      </c>
      <c r="K270" t="s">
        <v>29</v>
      </c>
      <c r="L270" s="7" t="s">
        <v>1497</v>
      </c>
      <c r="M270" t="s">
        <v>1498</v>
      </c>
      <c r="N270">
        <v>52</v>
      </c>
      <c r="O270">
        <v>14</v>
      </c>
      <c r="P270" t="s">
        <v>1499</v>
      </c>
      <c r="Q270" t="s">
        <v>398</v>
      </c>
      <c r="R270">
        <v>61214</v>
      </c>
      <c r="S270" t="s">
        <v>301</v>
      </c>
      <c r="V270" t="str">
        <f>L270&amp;" "&amp;M270&amp;" Rt. "&amp;N270&amp;" Rw."&amp;O270&amp;" "&amp;P270&amp;" "&amp;Q270&amp;" "&amp;R270&amp;" "&amp;S270</f>
        <v>PONDOK SIDOKARE INDAH BV-08 Rt. 52 Rw.14 Sidokare Sidoarjo 61214 Jawa Timur</v>
      </c>
    </row>
    <row r="271" spans="1:22">
      <c r="A271" s="6">
        <v>269</v>
      </c>
      <c r="B271" s="6" t="s">
        <v>1500</v>
      </c>
      <c r="C271" t="s">
        <v>1501</v>
      </c>
      <c r="D271" t="s">
        <v>1502</v>
      </c>
      <c r="E271" s="7" t="s">
        <v>1503</v>
      </c>
      <c r="F271" s="1" t="s">
        <v>1504</v>
      </c>
      <c r="G271" t="s">
        <v>26</v>
      </c>
      <c r="H271" s="6">
        <v>7</v>
      </c>
      <c r="I271" t="s">
        <v>1373</v>
      </c>
      <c r="J271" s="6" t="s">
        <v>1505</v>
      </c>
      <c r="K271" t="s">
        <v>29</v>
      </c>
      <c r="L271" s="7" t="s">
        <v>1506</v>
      </c>
      <c r="M271">
        <v>1</v>
      </c>
      <c r="N271">
        <v>1</v>
      </c>
      <c r="O271" t="s">
        <v>1506</v>
      </c>
      <c r="P271" t="s">
        <v>1507</v>
      </c>
      <c r="Q271" t="s">
        <v>1508</v>
      </c>
      <c r="R271">
        <v>61174</v>
      </c>
      <c r="S271" t="s">
        <v>301</v>
      </c>
      <c r="V271" t="str">
        <f>L271&amp;" Rt. "&amp;M271&amp;" Rw."&amp;N271&amp;" "&amp;O271&amp;" "&amp;P271&amp;" "&amp;Q271&amp;" "&amp;R271&amp;" "&amp;S271</f>
        <v>Sidowungu Rt. 1 Rw.1 Sidowungu Menganti Gresik 61174 Jawa Timur</v>
      </c>
    </row>
    <row r="272" spans="1:22">
      <c r="A272" s="6">
        <v>270</v>
      </c>
      <c r="B272" s="6" t="s">
        <v>1509</v>
      </c>
      <c r="C272" t="s">
        <v>1510</v>
      </c>
      <c r="D272" t="s">
        <v>1511</v>
      </c>
      <c r="E272" s="7" t="s">
        <v>1512</v>
      </c>
      <c r="F272" s="1" t="s">
        <v>1513</v>
      </c>
      <c r="G272" t="s">
        <v>26</v>
      </c>
      <c r="H272" s="6">
        <v>6</v>
      </c>
      <c r="I272" t="s">
        <v>1514</v>
      </c>
      <c r="J272" s="6" t="s">
        <v>1505</v>
      </c>
      <c r="K272" t="s">
        <v>29</v>
      </c>
      <c r="L272" s="7" t="s">
        <v>296</v>
      </c>
      <c r="M272" t="s">
        <v>1515</v>
      </c>
      <c r="N272">
        <v>10</v>
      </c>
      <c r="O272">
        <v>3</v>
      </c>
      <c r="P272" t="s">
        <v>298</v>
      </c>
      <c r="Q272" t="s">
        <v>299</v>
      </c>
      <c r="R272" t="s">
        <v>300</v>
      </c>
      <c r="S272">
        <v>60245</v>
      </c>
      <c r="T272" t="s">
        <v>301</v>
      </c>
      <c r="V272" t="str">
        <f t="shared" ref="V272:V276" si="22">L272&amp;" "&amp;M272&amp;" Rt. "&amp;N272&amp;" Rw. "&amp;O272&amp;" "&amp;P272&amp;" "&amp;Q272&amp;" "&amp;R272&amp;" "&amp;S272&amp;" "&amp;T272</f>
        <v>Ngagel Tirto PDAM 37-A Rt. 10 Rw. 3 Ngagelrejo Wonokromo Surabaya 60245 Jawa Timur</v>
      </c>
    </row>
    <row r="273" spans="1:22">
      <c r="A273" s="6">
        <v>271</v>
      </c>
      <c r="B273" s="6" t="s">
        <v>1516</v>
      </c>
      <c r="C273" t="s">
        <v>1517</v>
      </c>
      <c r="D273" t="s">
        <v>1518</v>
      </c>
      <c r="E273" s="7" t="s">
        <v>1519</v>
      </c>
      <c r="F273" s="1" t="s">
        <v>1520</v>
      </c>
      <c r="G273" t="s">
        <v>26</v>
      </c>
      <c r="H273" s="6">
        <v>7</v>
      </c>
      <c r="I273" t="s">
        <v>1521</v>
      </c>
      <c r="J273" s="6" t="s">
        <v>1505</v>
      </c>
      <c r="K273" t="s">
        <v>29</v>
      </c>
      <c r="L273" s="7" t="s">
        <v>1522</v>
      </c>
      <c r="M273">
        <v>38</v>
      </c>
      <c r="N273">
        <v>1</v>
      </c>
      <c r="O273">
        <v>7</v>
      </c>
      <c r="P273" t="s">
        <v>1523</v>
      </c>
      <c r="Q273" t="s">
        <v>1034</v>
      </c>
      <c r="R273" t="s">
        <v>300</v>
      </c>
      <c r="S273">
        <v>60224</v>
      </c>
      <c r="T273" t="s">
        <v>301</v>
      </c>
      <c r="V273" t="str">
        <f t="shared" si="22"/>
        <v>Pulosari 3 J 38 Rt. 1 Rw. 7 Gunungsari Dukuh Pakis Surabaya 60224 Jawa Timur</v>
      </c>
    </row>
    <row r="274" spans="1:22">
      <c r="A274" s="6">
        <v>272</v>
      </c>
      <c r="B274" s="6" t="s">
        <v>1524</v>
      </c>
      <c r="C274" t="s">
        <v>1525</v>
      </c>
      <c r="D274" t="s">
        <v>1526</v>
      </c>
      <c r="E274" s="7" t="s">
        <v>1527</v>
      </c>
      <c r="F274" s="1" t="s">
        <v>1528</v>
      </c>
      <c r="G274" t="s">
        <v>26</v>
      </c>
      <c r="H274" s="6">
        <v>7</v>
      </c>
      <c r="I274" t="s">
        <v>1529</v>
      </c>
      <c r="J274" s="6" t="s">
        <v>1530</v>
      </c>
      <c r="K274" t="s">
        <v>29</v>
      </c>
      <c r="L274" s="7" t="s">
        <v>1531</v>
      </c>
      <c r="M274" s="2" t="s">
        <v>1532</v>
      </c>
      <c r="N274">
        <v>2</v>
      </c>
      <c r="O274">
        <v>9</v>
      </c>
      <c r="P274" t="s">
        <v>1533</v>
      </c>
      <c r="Q274" t="s">
        <v>952</v>
      </c>
      <c r="R274" t="s">
        <v>300</v>
      </c>
      <c r="S274">
        <v>60284</v>
      </c>
      <c r="T274" t="s">
        <v>301</v>
      </c>
      <c r="V274" t="str">
        <f t="shared" si="22"/>
        <v>Bratang Binangu 1/27 Rt. 2 Rw. 9 Barata Jaya Gubeng Surabaya 60284 Jawa Timur</v>
      </c>
    </row>
    <row r="275" spans="1:22">
      <c r="A275" s="6">
        <v>273</v>
      </c>
      <c r="B275" s="6" t="s">
        <v>1534</v>
      </c>
      <c r="C275" t="s">
        <v>1535</v>
      </c>
      <c r="D275" t="s">
        <v>1536</v>
      </c>
      <c r="E275" s="7" t="s">
        <v>1537</v>
      </c>
      <c r="F275" s="1" t="s">
        <v>1538</v>
      </c>
      <c r="G275" t="s">
        <v>26</v>
      </c>
      <c r="H275" s="6">
        <v>5</v>
      </c>
      <c r="I275" t="s">
        <v>1539</v>
      </c>
      <c r="J275" s="6" t="s">
        <v>1530</v>
      </c>
      <c r="K275" t="s">
        <v>29</v>
      </c>
      <c r="L275" s="7" t="s">
        <v>506</v>
      </c>
      <c r="M275" s="2" t="s">
        <v>1540</v>
      </c>
      <c r="N275">
        <v>8</v>
      </c>
      <c r="O275">
        <v>2</v>
      </c>
      <c r="P275" t="s">
        <v>506</v>
      </c>
      <c r="Q275" t="s">
        <v>507</v>
      </c>
      <c r="R275" t="s">
        <v>300</v>
      </c>
      <c r="S275">
        <v>60134</v>
      </c>
      <c r="T275" t="s">
        <v>301</v>
      </c>
      <c r="V275" t="str">
        <f t="shared" si="22"/>
        <v>Dukuh Setro 12/78 Rt. 8 Rw. 2 Dukuh Setro Tambak Sari Surabaya 60134 Jawa Timur</v>
      </c>
    </row>
    <row r="276" spans="1:22">
      <c r="A276" s="6">
        <v>274</v>
      </c>
      <c r="B276" s="6" t="s">
        <v>1541</v>
      </c>
      <c r="C276" t="s">
        <v>1542</v>
      </c>
      <c r="D276" t="s">
        <v>1543</v>
      </c>
      <c r="E276" s="7" t="s">
        <v>1544</v>
      </c>
      <c r="F276" s="1" t="s">
        <v>1545</v>
      </c>
      <c r="G276" t="s">
        <v>26</v>
      </c>
      <c r="H276" s="6">
        <v>6</v>
      </c>
      <c r="I276" t="s">
        <v>1546</v>
      </c>
      <c r="J276" s="6" t="s">
        <v>1547</v>
      </c>
      <c r="K276" t="s">
        <v>29</v>
      </c>
      <c r="L276" s="7" t="s">
        <v>1548</v>
      </c>
      <c r="M276" t="s">
        <v>1549</v>
      </c>
      <c r="N276">
        <v>1</v>
      </c>
      <c r="O276">
        <v>7</v>
      </c>
      <c r="P276" t="s">
        <v>1189</v>
      </c>
      <c r="Q276" t="s">
        <v>1076</v>
      </c>
      <c r="R276" t="s">
        <v>300</v>
      </c>
      <c r="S276">
        <v>60198</v>
      </c>
      <c r="T276" t="s">
        <v>301</v>
      </c>
      <c r="V276" t="str">
        <f t="shared" si="22"/>
        <v>Griya Citra Asri RM9/10 Rt. 1 Rw. 7 Sememi Benowo Surabaya 60198 Jawa Timur</v>
      </c>
    </row>
    <row r="277" spans="1:22">
      <c r="A277" s="6">
        <v>275</v>
      </c>
      <c r="B277" s="6" t="s">
        <v>1550</v>
      </c>
      <c r="C277" t="s">
        <v>1551</v>
      </c>
      <c r="D277" t="s">
        <v>1552</v>
      </c>
      <c r="E277" s="7" t="s">
        <v>1553</v>
      </c>
      <c r="F277" s="1" t="s">
        <v>1554</v>
      </c>
      <c r="G277" t="s">
        <v>26</v>
      </c>
      <c r="H277" s="6">
        <v>7</v>
      </c>
      <c r="I277" t="s">
        <v>1555</v>
      </c>
      <c r="J277" s="6" t="s">
        <v>1547</v>
      </c>
      <c r="K277" t="s">
        <v>29</v>
      </c>
      <c r="L277" s="7" t="s">
        <v>1556</v>
      </c>
      <c r="M277">
        <v>8</v>
      </c>
      <c r="N277">
        <v>2</v>
      </c>
      <c r="O277" t="s">
        <v>1557</v>
      </c>
      <c r="P277" t="s">
        <v>1558</v>
      </c>
      <c r="Q277" t="s">
        <v>1015</v>
      </c>
      <c r="R277">
        <v>64293</v>
      </c>
      <c r="S277" t="s">
        <v>301</v>
      </c>
      <c r="V277" t="str">
        <f>L277&amp;" Rt. "&amp;M277&amp;" Rw."&amp;N277&amp;" "&amp;O277&amp;" "&amp;P277&amp;" "&amp;Q277&amp;" "&amp;R277&amp;" "&amp;S277</f>
        <v>Dsn. Kebonrejo Rt. 8 Rw.2 Kebonrejo Kepung Kediri 64293 Jawa Timur</v>
      </c>
    </row>
    <row r="278" spans="1:22">
      <c r="A278" s="6">
        <v>276</v>
      </c>
      <c r="B278" s="6" t="s">
        <v>1559</v>
      </c>
      <c r="C278" t="s">
        <v>1560</v>
      </c>
      <c r="D278" t="s">
        <v>1561</v>
      </c>
      <c r="E278" s="7" t="s">
        <v>1562</v>
      </c>
      <c r="F278" s="1" t="s">
        <v>1563</v>
      </c>
      <c r="G278" t="s">
        <v>26</v>
      </c>
      <c r="H278" s="6">
        <v>5</v>
      </c>
      <c r="I278" t="s">
        <v>1564</v>
      </c>
      <c r="J278" s="6" t="s">
        <v>1565</v>
      </c>
      <c r="K278" t="s">
        <v>29</v>
      </c>
      <c r="L278" s="7" t="s">
        <v>1566</v>
      </c>
      <c r="M278" s="2" t="s">
        <v>1567</v>
      </c>
      <c r="N278">
        <v>5</v>
      </c>
      <c r="O278">
        <v>9</v>
      </c>
      <c r="P278" t="s">
        <v>1162</v>
      </c>
      <c r="Q278" t="s">
        <v>1163</v>
      </c>
      <c r="R278" t="s">
        <v>300</v>
      </c>
      <c r="S278">
        <v>60295</v>
      </c>
      <c r="T278" t="s">
        <v>1026</v>
      </c>
      <c r="V278" t="str">
        <f t="shared" ref="V278:V281" si="23">L278&amp;" "&amp;M278&amp;" Rt. "&amp;N278&amp;" Rw. "&amp;O278&amp;" "&amp;P278&amp;" "&amp;Q278&amp;" "&amp;R278&amp;" "&amp;S278&amp;" "&amp;T278</f>
        <v>Medayu Utara 5/14 Rt. 5 Rw. 9 Medokan Ayu Rungkut Surabaya 60295 Jatim</v>
      </c>
    </row>
    <row r="279" spans="1:22">
      <c r="A279" s="6">
        <v>277</v>
      </c>
      <c r="B279" s="6" t="s">
        <v>1568</v>
      </c>
      <c r="C279" t="s">
        <v>1569</v>
      </c>
      <c r="D279" t="s">
        <v>1570</v>
      </c>
      <c r="E279" s="7" t="s">
        <v>1571</v>
      </c>
      <c r="F279" s="1" t="s">
        <v>1572</v>
      </c>
      <c r="G279" t="s">
        <v>26</v>
      </c>
      <c r="H279" s="6">
        <v>6</v>
      </c>
      <c r="I279" t="s">
        <v>1573</v>
      </c>
      <c r="J279" s="6" t="s">
        <v>1574</v>
      </c>
      <c r="K279" t="s">
        <v>29</v>
      </c>
      <c r="L279" s="7" t="s">
        <v>928</v>
      </c>
      <c r="M279" t="s">
        <v>1575</v>
      </c>
      <c r="N279">
        <v>7</v>
      </c>
      <c r="O279">
        <v>5</v>
      </c>
      <c r="P279" t="s">
        <v>928</v>
      </c>
      <c r="Q279" t="s">
        <v>318</v>
      </c>
      <c r="R279" t="s">
        <v>300</v>
      </c>
      <c r="S279">
        <v>60238</v>
      </c>
      <c r="T279" t="s">
        <v>301</v>
      </c>
      <c r="V279" t="str">
        <f t="shared" si="23"/>
        <v>Siwalankerto No. 257 Rt. 7 Rw. 5 Siwalankerto Wonocolo Surabaya 60238 Jawa Timur</v>
      </c>
    </row>
    <row r="280" spans="1:22">
      <c r="A280" s="6">
        <v>278</v>
      </c>
      <c r="B280" s="6" t="s">
        <v>1576</v>
      </c>
      <c r="C280" t="s">
        <v>1577</v>
      </c>
      <c r="D280" t="s">
        <v>1578</v>
      </c>
      <c r="E280" s="7" t="s">
        <v>1579</v>
      </c>
      <c r="F280" s="1" t="s">
        <v>1580</v>
      </c>
      <c r="G280" t="s">
        <v>26</v>
      </c>
      <c r="H280" s="6">
        <v>6</v>
      </c>
      <c r="I280" t="s">
        <v>1150</v>
      </c>
      <c r="J280" s="6" t="s">
        <v>1574</v>
      </c>
      <c r="K280" t="s">
        <v>29</v>
      </c>
      <c r="L280" s="7" t="s">
        <v>1581</v>
      </c>
      <c r="M280">
        <v>10</v>
      </c>
      <c r="N280">
        <v>3</v>
      </c>
      <c r="O280" t="s">
        <v>1582</v>
      </c>
      <c r="P280" t="s">
        <v>1583</v>
      </c>
      <c r="Q280" t="s">
        <v>300</v>
      </c>
      <c r="R280">
        <v>61271</v>
      </c>
      <c r="S280" t="s">
        <v>301</v>
      </c>
      <c r="V280" t="str">
        <f t="shared" ref="V280:V285" si="24">L280&amp;" Rt. "&amp;M280&amp;" Rw."&amp;N280&amp;" "&amp;O280&amp;" "&amp;P280&amp;" "&amp;Q280&amp;" "&amp;R280&amp;" "&amp;S280</f>
        <v>Kaliampo Rt. 10 Rw.3 Kalipecabean Candi Surabaya 61271 Jawa Timur</v>
      </c>
    </row>
    <row r="281" spans="1:22">
      <c r="A281" s="6">
        <v>279</v>
      </c>
      <c r="B281" s="6" t="s">
        <v>1584</v>
      </c>
      <c r="C281" t="s">
        <v>1585</v>
      </c>
      <c r="D281" t="s">
        <v>1586</v>
      </c>
      <c r="E281" s="7" t="s">
        <v>1587</v>
      </c>
      <c r="F281" s="1" t="s">
        <v>1588</v>
      </c>
      <c r="G281" t="s">
        <v>26</v>
      </c>
      <c r="H281" s="6">
        <v>7</v>
      </c>
      <c r="I281" t="s">
        <v>1521</v>
      </c>
      <c r="J281" s="6" t="s">
        <v>1574</v>
      </c>
      <c r="K281" t="s">
        <v>29</v>
      </c>
      <c r="L281" s="7" t="s">
        <v>1589</v>
      </c>
      <c r="M281" s="2" t="s">
        <v>1590</v>
      </c>
      <c r="N281">
        <v>10</v>
      </c>
      <c r="O281">
        <v>7</v>
      </c>
      <c r="P281" t="s">
        <v>417</v>
      </c>
      <c r="Q281" t="s">
        <v>418</v>
      </c>
      <c r="R281" t="s">
        <v>300</v>
      </c>
      <c r="S281">
        <v>60254</v>
      </c>
      <c r="T281" t="s">
        <v>301</v>
      </c>
      <c r="V281" t="str">
        <f t="shared" si="23"/>
        <v>Banyu Urip Wetan Tengah 6/1 Rt. 10 Rw. 7 Banyu Urip Sawahan Surabaya 60254 Jawa Timur</v>
      </c>
    </row>
    <row r="282" spans="1:22">
      <c r="A282" s="6">
        <v>280</v>
      </c>
      <c r="B282" s="6" t="s">
        <v>1591</v>
      </c>
      <c r="C282" t="s">
        <v>1592</v>
      </c>
      <c r="D282" t="s">
        <v>1593</v>
      </c>
      <c r="E282" s="7" t="s">
        <v>1593</v>
      </c>
      <c r="F282" s="1" t="s">
        <v>1594</v>
      </c>
      <c r="G282" t="s">
        <v>26</v>
      </c>
      <c r="H282" s="6">
        <v>7</v>
      </c>
      <c r="I282" t="s">
        <v>454</v>
      </c>
      <c r="J282" s="6" t="s">
        <v>1595</v>
      </c>
      <c r="K282" t="s">
        <v>29</v>
      </c>
      <c r="M282"/>
      <c r="V282" t="str">
        <f>E282</f>
        <v>Griyo Mapan Sentosa EE / 36 Sidoarjo</v>
      </c>
    </row>
    <row r="283" spans="1:22">
      <c r="A283" s="6">
        <v>281</v>
      </c>
      <c r="B283" s="6" t="s">
        <v>1596</v>
      </c>
      <c r="C283" t="s">
        <v>1597</v>
      </c>
      <c r="D283" t="s">
        <v>1598</v>
      </c>
      <c r="E283" s="7" t="s">
        <v>1598</v>
      </c>
      <c r="F283" s="1" t="s">
        <v>1599</v>
      </c>
      <c r="G283" t="s">
        <v>26</v>
      </c>
      <c r="H283" s="6">
        <v>7</v>
      </c>
      <c r="I283" t="s">
        <v>1600</v>
      </c>
      <c r="J283" s="6" t="s">
        <v>1595</v>
      </c>
      <c r="K283" t="s">
        <v>29</v>
      </c>
      <c r="M283"/>
      <c r="V283" t="str">
        <f>E283</f>
        <v>Jl. Kalibutuh No.15 Belakang Surabaya</v>
      </c>
    </row>
    <row r="284" spans="1:22">
      <c r="A284" s="6">
        <v>282</v>
      </c>
      <c r="B284" s="6" t="s">
        <v>1601</v>
      </c>
      <c r="C284" t="s">
        <v>1602</v>
      </c>
      <c r="D284" t="s">
        <v>1603</v>
      </c>
      <c r="E284" s="7" t="s">
        <v>1604</v>
      </c>
      <c r="F284" s="1" t="s">
        <v>1605</v>
      </c>
      <c r="G284" t="s">
        <v>26</v>
      </c>
      <c r="H284" s="6">
        <v>7</v>
      </c>
      <c r="I284" t="s">
        <v>1373</v>
      </c>
      <c r="J284" s="6" t="s">
        <v>1595</v>
      </c>
      <c r="K284" t="s">
        <v>29</v>
      </c>
      <c r="L284" s="7" t="s">
        <v>1606</v>
      </c>
      <c r="M284">
        <v>2</v>
      </c>
      <c r="N284">
        <v>4</v>
      </c>
      <c r="O284" t="s">
        <v>605</v>
      </c>
      <c r="P284" t="s">
        <v>606</v>
      </c>
      <c r="Q284" t="s">
        <v>398</v>
      </c>
      <c r="R284">
        <v>61273</v>
      </c>
      <c r="S284" t="s">
        <v>301</v>
      </c>
      <c r="V284" t="str">
        <f t="shared" si="24"/>
        <v>Sudimoro Selatan Rt. 2 Rw.4 Sudimoro Tulangan Sidoarjo 61273 Jawa Timur</v>
      </c>
    </row>
    <row r="285" spans="1:22">
      <c r="A285" s="6">
        <v>283</v>
      </c>
      <c r="B285" s="6" t="s">
        <v>1607</v>
      </c>
      <c r="C285" t="s">
        <v>1560</v>
      </c>
      <c r="D285" t="s">
        <v>1608</v>
      </c>
      <c r="E285" s="7" t="s">
        <v>1609</v>
      </c>
      <c r="F285" s="1" t="s">
        <v>1610</v>
      </c>
      <c r="G285" t="s">
        <v>26</v>
      </c>
      <c r="H285" s="6">
        <v>7</v>
      </c>
      <c r="I285" t="s">
        <v>1611</v>
      </c>
      <c r="J285" s="6" t="s">
        <v>1612</v>
      </c>
      <c r="K285" t="s">
        <v>29</v>
      </c>
      <c r="L285" s="7" t="s">
        <v>1613</v>
      </c>
      <c r="M285">
        <v>23</v>
      </c>
      <c r="N285">
        <v>4</v>
      </c>
      <c r="O285" t="s">
        <v>1613</v>
      </c>
      <c r="P285" t="s">
        <v>1614</v>
      </c>
      <c r="Q285" t="s">
        <v>1508</v>
      </c>
      <c r="R285">
        <v>61155</v>
      </c>
      <c r="S285" t="s">
        <v>301</v>
      </c>
      <c r="V285" t="str">
        <f t="shared" si="24"/>
        <v>Tebuwung Rt. 23 Rw.4 Tebuwung Dukun Gresik 61155 Jawa Timur</v>
      </c>
    </row>
    <row r="286" spans="1:22">
      <c r="A286" s="6">
        <v>284</v>
      </c>
      <c r="B286" s="6" t="s">
        <v>1615</v>
      </c>
      <c r="C286" t="s">
        <v>1616</v>
      </c>
      <c r="D286" t="s">
        <v>1617</v>
      </c>
      <c r="E286" s="7" t="s">
        <v>1618</v>
      </c>
      <c r="F286" s="1" t="s">
        <v>1619</v>
      </c>
      <c r="G286" t="s">
        <v>26</v>
      </c>
      <c r="H286" s="6">
        <v>7</v>
      </c>
      <c r="I286" t="s">
        <v>1620</v>
      </c>
      <c r="J286" s="6" t="s">
        <v>1612</v>
      </c>
      <c r="K286" t="s">
        <v>29</v>
      </c>
      <c r="L286" s="7" t="s">
        <v>1621</v>
      </c>
      <c r="M286" t="s">
        <v>1622</v>
      </c>
      <c r="N286">
        <v>7</v>
      </c>
      <c r="O286">
        <v>3</v>
      </c>
      <c r="P286" t="s">
        <v>1623</v>
      </c>
      <c r="Q286" t="s">
        <v>1211</v>
      </c>
      <c r="R286" t="s">
        <v>300</v>
      </c>
      <c r="S286">
        <v>60178</v>
      </c>
      <c r="T286" t="s">
        <v>301</v>
      </c>
      <c r="V286" t="str">
        <f t="shared" ref="V286:V289" si="25">L286&amp;" "&amp;M286&amp;" Rt. "&amp;N286&amp;" Rw. "&amp;O286&amp;" "&amp;P286&amp;" "&amp;Q286&amp;" "&amp;R286&amp;" "&amp;S286&amp;" "&amp;T286</f>
        <v>Sedayu VII / 27 B Rt. 7 Rw. 3 Morokrembangan Krembangan Surabaya 60178 Jawa Timur</v>
      </c>
    </row>
    <row r="287" spans="1:22">
      <c r="A287" s="6">
        <v>285</v>
      </c>
      <c r="B287" s="6" t="s">
        <v>1624</v>
      </c>
      <c r="C287" t="s">
        <v>1625</v>
      </c>
      <c r="D287" t="s">
        <v>1626</v>
      </c>
      <c r="E287" s="7" t="s">
        <v>1627</v>
      </c>
      <c r="F287" s="1" t="s">
        <v>1628</v>
      </c>
      <c r="G287" t="s">
        <v>26</v>
      </c>
      <c r="H287" s="6">
        <v>7</v>
      </c>
      <c r="I287" t="s">
        <v>1629</v>
      </c>
      <c r="J287" s="6" t="s">
        <v>1630</v>
      </c>
      <c r="K287" t="s">
        <v>29</v>
      </c>
      <c r="L287" s="7" t="s">
        <v>1631</v>
      </c>
      <c r="M287" t="s">
        <v>1632</v>
      </c>
      <c r="N287">
        <v>9</v>
      </c>
      <c r="O287">
        <v>3</v>
      </c>
      <c r="P287" t="s">
        <v>707</v>
      </c>
      <c r="Q287" t="s">
        <v>708</v>
      </c>
      <c r="R287" t="s">
        <v>300</v>
      </c>
      <c r="S287">
        <v>60222</v>
      </c>
      <c r="T287" t="s">
        <v>301</v>
      </c>
      <c r="V287" t="str">
        <f t="shared" si="25"/>
        <v>Kebraon Indah Permai A-6 Rt. 9 Rw. 3 Kebraon Karang Pilang Surabaya 60222 Jawa Timur</v>
      </c>
    </row>
    <row r="288" spans="1:22">
      <c r="A288" s="6">
        <v>286</v>
      </c>
      <c r="B288" s="6" t="s">
        <v>1633</v>
      </c>
      <c r="C288" t="s">
        <v>1634</v>
      </c>
      <c r="D288" t="s">
        <v>1635</v>
      </c>
      <c r="E288" s="7" t="s">
        <v>1636</v>
      </c>
      <c r="F288" s="1" t="s">
        <v>1637</v>
      </c>
      <c r="G288" t="s">
        <v>26</v>
      </c>
      <c r="H288" s="6">
        <v>7</v>
      </c>
      <c r="I288" t="s">
        <v>1359</v>
      </c>
      <c r="J288" s="6" t="s">
        <v>1638</v>
      </c>
      <c r="K288" t="s">
        <v>29</v>
      </c>
      <c r="L288" s="7" t="s">
        <v>1639</v>
      </c>
      <c r="M288" t="s">
        <v>1640</v>
      </c>
      <c r="N288">
        <v>7</v>
      </c>
      <c r="O288">
        <v>7</v>
      </c>
      <c r="P288" t="s">
        <v>1641</v>
      </c>
      <c r="Q288" t="s">
        <v>1642</v>
      </c>
      <c r="R288" t="s">
        <v>1508</v>
      </c>
      <c r="S288">
        <v>61177</v>
      </c>
      <c r="T288" t="s">
        <v>301</v>
      </c>
      <c r="V288" t="str">
        <f t="shared" si="25"/>
        <v>Griya Kencana Blok II/R 54 Rt. 7 Rw. 7 Mojosarirejo Driyorejo Gresik 61177 Jawa Timur</v>
      </c>
    </row>
    <row r="289" spans="1:22">
      <c r="A289" s="6">
        <v>287</v>
      </c>
      <c r="B289" s="6" t="s">
        <v>1643</v>
      </c>
      <c r="C289" t="s">
        <v>1644</v>
      </c>
      <c r="D289" t="s">
        <v>1645</v>
      </c>
      <c r="E289" t="s">
        <v>1646</v>
      </c>
      <c r="F289" s="1" t="s">
        <v>1647</v>
      </c>
      <c r="G289" t="s">
        <v>26</v>
      </c>
      <c r="H289" s="6">
        <v>7</v>
      </c>
      <c r="I289" t="s">
        <v>454</v>
      </c>
      <c r="J289" s="6" t="s">
        <v>1648</v>
      </c>
      <c r="K289" t="s">
        <v>29</v>
      </c>
      <c r="L289" t="s">
        <v>1649</v>
      </c>
      <c r="M289" t="s">
        <v>1650</v>
      </c>
      <c r="N289">
        <v>5</v>
      </c>
      <c r="O289">
        <v>1</v>
      </c>
      <c r="P289" t="s">
        <v>1651</v>
      </c>
      <c r="Q289" t="s">
        <v>318</v>
      </c>
      <c r="R289" t="s">
        <v>300</v>
      </c>
      <c r="S289">
        <v>60238</v>
      </c>
      <c r="T289" t="s">
        <v>301</v>
      </c>
      <c r="V289" t="str">
        <f t="shared" si="25"/>
        <v>Jl. Jetis Wetan V/21 Rt. 5 Rw. 1 Margorejo Wonocolo Surabaya 60238 Jawa Timur</v>
      </c>
    </row>
    <row r="291" spans="1:22">
      <c r="A291" s="8">
        <v>1</v>
      </c>
      <c r="B291" s="9" t="s">
        <v>1652</v>
      </c>
      <c r="C291" t="s">
        <v>1653</v>
      </c>
      <c r="D291" t="s">
        <v>1654</v>
      </c>
      <c r="E291" t="s">
        <v>1654</v>
      </c>
      <c r="F291"/>
      <c r="I291" t="s">
        <v>1655</v>
      </c>
      <c r="L291" t="s">
        <v>1654</v>
      </c>
      <c r="V291" t="str">
        <f>L291</f>
        <v>Ngagel Kebonsari II/7 Surabaya</v>
      </c>
    </row>
    <row r="292" spans="1:22">
      <c r="A292" s="8">
        <v>2</v>
      </c>
      <c r="B292" s="9" t="s">
        <v>1656</v>
      </c>
      <c r="C292" t="s">
        <v>1657</v>
      </c>
      <c r="F292"/>
      <c r="V292">
        <f t="shared" ref="V292:V334" si="26">L292</f>
        <v>0</v>
      </c>
    </row>
    <row r="293" spans="1:22">
      <c r="A293" s="8">
        <v>3</v>
      </c>
      <c r="B293" s="9" t="s">
        <v>1658</v>
      </c>
      <c r="C293" t="s">
        <v>1659</v>
      </c>
      <c r="D293" t="s">
        <v>1660</v>
      </c>
      <c r="E293" t="s">
        <v>1660</v>
      </c>
      <c r="F293"/>
      <c r="L293" t="s">
        <v>1660</v>
      </c>
      <c r="V293" t="str">
        <f t="shared" si="26"/>
        <v>RUNGKUT LOR RL 2-E / 28 SBY</v>
      </c>
    </row>
    <row r="294" ht="15.75" spans="1:22">
      <c r="A294" s="8">
        <v>4</v>
      </c>
      <c r="B294" s="10" t="s">
        <v>1661</v>
      </c>
      <c r="C294" s="11" t="s">
        <v>1662</v>
      </c>
      <c r="D294" s="11" t="s">
        <v>1663</v>
      </c>
      <c r="E294" s="11" t="s">
        <v>1663</v>
      </c>
      <c r="F294" s="12" t="s">
        <v>1664</v>
      </c>
      <c r="G294" s="13"/>
      <c r="H294" s="13"/>
      <c r="I294" s="18" t="s">
        <v>1665</v>
      </c>
      <c r="J294" s="89" t="s">
        <v>1666</v>
      </c>
      <c r="K294" t="s">
        <v>29</v>
      </c>
      <c r="L294" s="11" t="s">
        <v>1663</v>
      </c>
      <c r="V294" t="str">
        <f t="shared" si="26"/>
        <v>LAWU 23 PEPELEGI WARU SIDOARJO</v>
      </c>
    </row>
    <row r="295" ht="15.75" spans="1:22">
      <c r="A295" s="8">
        <v>5</v>
      </c>
      <c r="B295" s="10"/>
      <c r="C295" s="11" t="s">
        <v>1667</v>
      </c>
      <c r="D295" s="11" t="s">
        <v>1668</v>
      </c>
      <c r="E295" s="11" t="s">
        <v>1668</v>
      </c>
      <c r="F295" s="12"/>
      <c r="G295" s="13"/>
      <c r="H295" s="13"/>
      <c r="I295" s="18" t="s">
        <v>1669</v>
      </c>
      <c r="J295" s="19"/>
      <c r="L295" s="11" t="s">
        <v>1668</v>
      </c>
      <c r="V295" t="str">
        <f t="shared" si="26"/>
        <v>Jl. Mojo III E/19 Surabaya</v>
      </c>
    </row>
    <row r="296" ht="15.75" spans="1:22">
      <c r="A296" s="8">
        <v>6</v>
      </c>
      <c r="B296" s="10" t="s">
        <v>1670</v>
      </c>
      <c r="C296" s="11" t="s">
        <v>1671</v>
      </c>
      <c r="D296" s="14"/>
      <c r="E296" s="14"/>
      <c r="F296" s="13"/>
      <c r="G296" s="13"/>
      <c r="H296" s="13"/>
      <c r="I296" s="11" t="s">
        <v>1673</v>
      </c>
      <c r="J296" s="89" t="s">
        <v>1674</v>
      </c>
      <c r="K296" t="s">
        <v>29</v>
      </c>
      <c r="L296" s="14"/>
      <c r="V296">
        <f t="shared" si="26"/>
        <v>0</v>
      </c>
    </row>
    <row r="297" ht="15.75" spans="1:22">
      <c r="A297" s="8">
        <v>7</v>
      </c>
      <c r="B297" s="10" t="s">
        <v>1675</v>
      </c>
      <c r="C297" s="11" t="s">
        <v>1676</v>
      </c>
      <c r="D297" s="11" t="s">
        <v>1677</v>
      </c>
      <c r="E297" s="11" t="s">
        <v>1677</v>
      </c>
      <c r="F297" s="12"/>
      <c r="G297" s="13"/>
      <c r="H297" s="13"/>
      <c r="I297" s="18" t="s">
        <v>1678</v>
      </c>
      <c r="J297" s="89" t="s">
        <v>1679</v>
      </c>
      <c r="K297" t="s">
        <v>29</v>
      </c>
      <c r="L297" s="11" t="s">
        <v>1677</v>
      </c>
      <c r="V297" t="str">
        <f t="shared" si="26"/>
        <v>JL. Rungkut Asri Timur XIII/37 Surabaya</v>
      </c>
    </row>
    <row r="298" ht="15.75" spans="1:22">
      <c r="A298" s="8">
        <v>8</v>
      </c>
      <c r="B298" s="10" t="s">
        <v>1680</v>
      </c>
      <c r="C298" s="11" t="s">
        <v>1681</v>
      </c>
      <c r="D298" s="11" t="s">
        <v>1682</v>
      </c>
      <c r="E298" s="11" t="s">
        <v>1682</v>
      </c>
      <c r="F298" s="12"/>
      <c r="G298" s="13"/>
      <c r="H298" s="13"/>
      <c r="I298" s="18" t="s">
        <v>1683</v>
      </c>
      <c r="J298" s="89" t="s">
        <v>1684</v>
      </c>
      <c r="K298" t="s">
        <v>29</v>
      </c>
      <c r="L298" s="11" t="s">
        <v>1682</v>
      </c>
      <c r="V298" t="str">
        <f t="shared" si="26"/>
        <v>RUNGKUT ASRI TENGAH I/16 SURABAYA</v>
      </c>
    </row>
    <row r="299" ht="15.75" spans="1:22">
      <c r="A299" s="8">
        <v>9</v>
      </c>
      <c r="B299" s="10" t="s">
        <v>1685</v>
      </c>
      <c r="C299" s="11" t="s">
        <v>1686</v>
      </c>
      <c r="D299" s="11" t="s">
        <v>1687</v>
      </c>
      <c r="E299" s="11" t="s">
        <v>1687</v>
      </c>
      <c r="F299" s="12"/>
      <c r="G299" s="13"/>
      <c r="H299" s="13"/>
      <c r="I299" s="11" t="s">
        <v>1688</v>
      </c>
      <c r="J299" s="89" t="s">
        <v>1689</v>
      </c>
      <c r="K299" t="s">
        <v>29</v>
      </c>
      <c r="L299" s="11" t="s">
        <v>1687</v>
      </c>
      <c r="V299" t="str">
        <f t="shared" si="26"/>
        <v>JL. MURIA NO. 7 PEPELEGI WARU</v>
      </c>
    </row>
    <row r="300" ht="15.75" spans="1:22">
      <c r="A300" s="8">
        <v>10</v>
      </c>
      <c r="B300" s="10" t="s">
        <v>1690</v>
      </c>
      <c r="C300" s="11" t="s">
        <v>1691</v>
      </c>
      <c r="D300" s="11" t="s">
        <v>1692</v>
      </c>
      <c r="E300" s="11" t="s">
        <v>1692</v>
      </c>
      <c r="F300" s="12" t="s">
        <v>1693</v>
      </c>
      <c r="G300" s="13"/>
      <c r="H300" s="13"/>
      <c r="I300" s="11" t="s">
        <v>1688</v>
      </c>
      <c r="J300" s="89" t="s">
        <v>1694</v>
      </c>
      <c r="K300" t="s">
        <v>29</v>
      </c>
      <c r="L300" s="11" t="s">
        <v>1692</v>
      </c>
      <c r="V300" t="str">
        <f t="shared" si="26"/>
        <v>DUKUH KUPANG BARAT XVII/8 SBY</v>
      </c>
    </row>
    <row r="301" ht="15.75" spans="1:22">
      <c r="A301" s="8">
        <v>11</v>
      </c>
      <c r="B301" s="10" t="s">
        <v>1695</v>
      </c>
      <c r="C301" s="11" t="s">
        <v>1696</v>
      </c>
      <c r="D301" s="11" t="s">
        <v>1697</v>
      </c>
      <c r="E301" s="11" t="s">
        <v>1697</v>
      </c>
      <c r="F301" s="12"/>
      <c r="G301" s="13"/>
      <c r="H301" s="13"/>
      <c r="I301" s="18" t="s">
        <v>1698</v>
      </c>
      <c r="J301" s="89" t="s">
        <v>1699</v>
      </c>
      <c r="K301" t="s">
        <v>29</v>
      </c>
      <c r="L301" s="11" t="s">
        <v>1697</v>
      </c>
      <c r="V301" t="str">
        <f t="shared" si="26"/>
        <v>Jl. Manyar Kartika IV/33 Surabaya</v>
      </c>
    </row>
    <row r="302" ht="15.75" spans="1:22">
      <c r="A302" s="8">
        <v>12</v>
      </c>
      <c r="B302" s="10" t="s">
        <v>1700</v>
      </c>
      <c r="C302" s="11" t="s">
        <v>1701</v>
      </c>
      <c r="D302" s="11" t="s">
        <v>1702</v>
      </c>
      <c r="E302" s="11" t="s">
        <v>1702</v>
      </c>
      <c r="F302" s="12"/>
      <c r="G302" s="13"/>
      <c r="H302" s="13"/>
      <c r="I302" s="18" t="s">
        <v>1703</v>
      </c>
      <c r="J302" s="89" t="s">
        <v>1699</v>
      </c>
      <c r="K302" t="s">
        <v>29</v>
      </c>
      <c r="L302" s="11" t="s">
        <v>1702</v>
      </c>
      <c r="V302" t="str">
        <f t="shared" si="26"/>
        <v>Jl. Pagesangan Baru III/4 Jambangan Surabaya</v>
      </c>
    </row>
    <row r="303" ht="15.75" spans="1:22">
      <c r="A303" s="8">
        <v>13</v>
      </c>
      <c r="B303" s="10" t="s">
        <v>1704</v>
      </c>
      <c r="C303" s="11" t="s">
        <v>1705</v>
      </c>
      <c r="D303" s="11" t="s">
        <v>1706</v>
      </c>
      <c r="E303" s="11" t="s">
        <v>1706</v>
      </c>
      <c r="F303" s="12"/>
      <c r="G303" s="13"/>
      <c r="H303" s="13"/>
      <c r="I303" s="11" t="s">
        <v>1688</v>
      </c>
      <c r="J303" s="89" t="s">
        <v>1707</v>
      </c>
      <c r="K303" t="s">
        <v>29</v>
      </c>
      <c r="L303" s="11" t="s">
        <v>1706</v>
      </c>
      <c r="V303" t="str">
        <f t="shared" si="26"/>
        <v>Pakis Tirtosari 1 A  Surabaya</v>
      </c>
    </row>
    <row r="304" ht="15.75" spans="1:22">
      <c r="A304" s="8">
        <v>14</v>
      </c>
      <c r="B304" s="10" t="s">
        <v>1708</v>
      </c>
      <c r="C304" s="11" t="s">
        <v>1709</v>
      </c>
      <c r="D304" s="11" t="s">
        <v>1710</v>
      </c>
      <c r="E304" s="11" t="s">
        <v>1710</v>
      </c>
      <c r="F304" s="12" t="s">
        <v>1711</v>
      </c>
      <c r="G304" s="13"/>
      <c r="H304" s="13"/>
      <c r="I304" s="11" t="s">
        <v>1688</v>
      </c>
      <c r="J304" s="89" t="s">
        <v>1712</v>
      </c>
      <c r="K304" t="s">
        <v>29</v>
      </c>
      <c r="L304" s="11" t="s">
        <v>1710</v>
      </c>
      <c r="V304" t="str">
        <f t="shared" si="26"/>
        <v>RUNGKUT MAPAN TENGAH III/DB - 14 SBY</v>
      </c>
    </row>
    <row r="305" ht="15.75" spans="1:22">
      <c r="A305" s="8">
        <v>15</v>
      </c>
      <c r="B305" s="10" t="s">
        <v>1713</v>
      </c>
      <c r="C305" s="11" t="s">
        <v>1714</v>
      </c>
      <c r="D305" s="11" t="s">
        <v>1715</v>
      </c>
      <c r="E305" s="11" t="s">
        <v>1715</v>
      </c>
      <c r="F305" s="12"/>
      <c r="G305" s="13"/>
      <c r="H305" s="13"/>
      <c r="I305" s="11" t="s">
        <v>1716</v>
      </c>
      <c r="J305" s="89" t="s">
        <v>1717</v>
      </c>
      <c r="K305" t="s">
        <v>29</v>
      </c>
      <c r="L305" s="11" t="s">
        <v>1715</v>
      </c>
      <c r="V305" t="str">
        <f t="shared" si="26"/>
        <v>DELTASARI INDAH BLOK AD/60 WARU SIDOARJO</v>
      </c>
    </row>
    <row r="306" spans="1:22">
      <c r="A306" s="8">
        <v>16</v>
      </c>
      <c r="B306" s="15" t="s">
        <v>1718</v>
      </c>
      <c r="C306" s="16" t="s">
        <v>1719</v>
      </c>
      <c r="D306" s="17" t="s">
        <v>1720</v>
      </c>
      <c r="E306" s="17" t="s">
        <v>1720</v>
      </c>
      <c r="F306" s="16" t="s">
        <v>1721</v>
      </c>
      <c r="G306" t="s">
        <v>26</v>
      </c>
      <c r="H306" s="16"/>
      <c r="I306" s="16"/>
      <c r="J306" s="90" t="s">
        <v>1722</v>
      </c>
      <c r="K306" t="s">
        <v>29</v>
      </c>
      <c r="L306" s="17" t="s">
        <v>1720</v>
      </c>
      <c r="V306" t="str">
        <f t="shared" si="26"/>
        <v>RUNGKUT ASRI TIMUR I / 15 SBY</v>
      </c>
    </row>
    <row r="307" ht="15.75" spans="1:22">
      <c r="A307" s="8">
        <v>17</v>
      </c>
      <c r="B307" s="10" t="s">
        <v>1723</v>
      </c>
      <c r="C307" s="11" t="s">
        <v>1724</v>
      </c>
      <c r="D307" s="11" t="s">
        <v>1725</v>
      </c>
      <c r="E307" s="11" t="s">
        <v>1725</v>
      </c>
      <c r="F307" s="12"/>
      <c r="G307" s="13"/>
      <c r="H307" s="13"/>
      <c r="I307" s="18" t="s">
        <v>1726</v>
      </c>
      <c r="J307" s="89" t="s">
        <v>1727</v>
      </c>
      <c r="K307" t="s">
        <v>29</v>
      </c>
      <c r="L307" s="11" t="s">
        <v>1725</v>
      </c>
      <c r="V307" t="str">
        <f t="shared" si="26"/>
        <v>RUNGKUT ASRI TIMUR XII/10 SBY</v>
      </c>
    </row>
    <row r="308" ht="15.75" spans="1:22">
      <c r="A308" s="8">
        <v>18</v>
      </c>
      <c r="B308" s="10" t="s">
        <v>1728</v>
      </c>
      <c r="C308" s="11" t="s">
        <v>1729</v>
      </c>
      <c r="D308" s="11" t="s">
        <v>1730</v>
      </c>
      <c r="E308" s="11" t="s">
        <v>1730</v>
      </c>
      <c r="F308" s="12" t="s">
        <v>1731</v>
      </c>
      <c r="G308" s="13"/>
      <c r="H308" s="13"/>
      <c r="I308" s="18" t="s">
        <v>1732</v>
      </c>
      <c r="J308" s="89" t="s">
        <v>1733</v>
      </c>
      <c r="K308" t="s">
        <v>29</v>
      </c>
      <c r="L308" s="11" t="s">
        <v>1730</v>
      </c>
      <c r="V308" t="str">
        <f t="shared" si="26"/>
        <v>RD.PDAM MASTRIP 56 A/5 SBY</v>
      </c>
    </row>
    <row r="309" ht="15.75" spans="1:22">
      <c r="A309" s="8">
        <v>19</v>
      </c>
      <c r="B309" s="10" t="s">
        <v>1734</v>
      </c>
      <c r="C309" s="11" t="s">
        <v>1735</v>
      </c>
      <c r="D309" s="11" t="s">
        <v>1736</v>
      </c>
      <c r="E309" s="11" t="s">
        <v>1736</v>
      </c>
      <c r="F309" s="12"/>
      <c r="G309" s="13"/>
      <c r="H309" s="13"/>
      <c r="I309" s="11" t="s">
        <v>1678</v>
      </c>
      <c r="J309" s="89" t="s">
        <v>1737</v>
      </c>
      <c r="K309" t="s">
        <v>29</v>
      </c>
      <c r="L309" s="11" t="s">
        <v>1736</v>
      </c>
      <c r="V309" t="str">
        <f t="shared" si="26"/>
        <v>RUNGKUT ASRI TIMUR XIII/37 SBY</v>
      </c>
    </row>
    <row r="310" ht="15.75" spans="1:22">
      <c r="A310" s="8">
        <v>20</v>
      </c>
      <c r="B310" s="10" t="s">
        <v>1738</v>
      </c>
      <c r="C310" s="11" t="s">
        <v>1739</v>
      </c>
      <c r="D310" s="11" t="s">
        <v>1740</v>
      </c>
      <c r="E310" s="11" t="s">
        <v>1740</v>
      </c>
      <c r="F310" s="12" t="s">
        <v>1741</v>
      </c>
      <c r="G310" s="13"/>
      <c r="H310" s="13"/>
      <c r="I310" s="11" t="s">
        <v>1742</v>
      </c>
      <c r="J310" s="89" t="s">
        <v>1743</v>
      </c>
      <c r="K310" t="s">
        <v>29</v>
      </c>
      <c r="L310" s="11" t="s">
        <v>1740</v>
      </c>
      <c r="V310" t="str">
        <f t="shared" si="26"/>
        <v>Taman Pinang Indah Blok C I / 3 Sidoarjo</v>
      </c>
    </row>
    <row r="311" spans="1:22">
      <c r="A311" s="8">
        <v>21</v>
      </c>
      <c r="B311" s="9" t="s">
        <v>1744</v>
      </c>
      <c r="C311" t="s">
        <v>1745</v>
      </c>
      <c r="D311" s="7" t="s">
        <v>1746</v>
      </c>
      <c r="E311" s="7" t="s">
        <v>1746</v>
      </c>
      <c r="F311" t="s">
        <v>1747</v>
      </c>
      <c r="G311" t="s">
        <v>26</v>
      </c>
      <c r="H311" s="6">
        <v>4</v>
      </c>
      <c r="I311" t="s">
        <v>1748</v>
      </c>
      <c r="J311" s="6" t="s">
        <v>1749</v>
      </c>
      <c r="K311" t="s">
        <v>29</v>
      </c>
      <c r="L311" s="7" t="s">
        <v>1746</v>
      </c>
      <c r="V311" t="str">
        <f t="shared" si="26"/>
        <v>JL. Jogoloyo Besar A/38 RT04 RW03 Gunungsari, Dukuh Pakis</v>
      </c>
    </row>
    <row r="312" spans="1:22">
      <c r="A312" s="8">
        <v>22</v>
      </c>
      <c r="B312" s="9" t="s">
        <v>1750</v>
      </c>
      <c r="C312" t="s">
        <v>1751</v>
      </c>
      <c r="D312" s="7" t="s">
        <v>1752</v>
      </c>
      <c r="E312" s="7" t="s">
        <v>1752</v>
      </c>
      <c r="F312" t="s">
        <v>1753</v>
      </c>
      <c r="G312" t="s">
        <v>26</v>
      </c>
      <c r="H312" s="6">
        <v>3</v>
      </c>
      <c r="I312" t="s">
        <v>1754</v>
      </c>
      <c r="J312" s="6" t="s">
        <v>1749</v>
      </c>
      <c r="K312" t="s">
        <v>29</v>
      </c>
      <c r="L312" s="7" t="s">
        <v>1752</v>
      </c>
      <c r="V312" t="str">
        <f t="shared" si="26"/>
        <v>Jl. Mojo Arum I / 26 Surabaya</v>
      </c>
    </row>
    <row r="313" spans="1:22">
      <c r="A313" s="8">
        <v>23</v>
      </c>
      <c r="B313" s="9" t="s">
        <v>1755</v>
      </c>
      <c r="C313" t="s">
        <v>1756</v>
      </c>
      <c r="D313" s="7" t="s">
        <v>1757</v>
      </c>
      <c r="E313" s="7" t="s">
        <v>1757</v>
      </c>
      <c r="F313" t="s">
        <v>1758</v>
      </c>
      <c r="G313" t="s">
        <v>26</v>
      </c>
      <c r="H313" s="6">
        <v>3</v>
      </c>
      <c r="I313" t="s">
        <v>1759</v>
      </c>
      <c r="J313" s="6" t="s">
        <v>1760</v>
      </c>
      <c r="K313" t="s">
        <v>29</v>
      </c>
      <c r="L313" s="7" t="s">
        <v>1757</v>
      </c>
      <c r="V313" t="str">
        <f t="shared" si="26"/>
        <v>Taman Kutisari Indah Selatan No.41 Surabaya</v>
      </c>
    </row>
    <row r="314" spans="1:22">
      <c r="A314" s="8">
        <v>24</v>
      </c>
      <c r="B314" s="9" t="s">
        <v>1761</v>
      </c>
      <c r="C314" t="s">
        <v>1762</v>
      </c>
      <c r="D314" s="7" t="s">
        <v>1763</v>
      </c>
      <c r="E314" s="7" t="s">
        <v>1763</v>
      </c>
      <c r="F314" t="s">
        <v>1764</v>
      </c>
      <c r="G314" t="s">
        <v>26</v>
      </c>
      <c r="H314" s="6">
        <v>3</v>
      </c>
      <c r="I314" t="s">
        <v>1765</v>
      </c>
      <c r="J314" s="6" t="s">
        <v>1766</v>
      </c>
      <c r="K314" t="s">
        <v>29</v>
      </c>
      <c r="L314" s="7" t="s">
        <v>1763</v>
      </c>
      <c r="V314" t="str">
        <f t="shared" si="26"/>
        <v>Babatan Pilang Raya No. 54 Surabaya</v>
      </c>
    </row>
    <row r="315" spans="1:22">
      <c r="A315" s="8">
        <v>25</v>
      </c>
      <c r="B315" s="9" t="s">
        <v>1767</v>
      </c>
      <c r="C315" t="s">
        <v>1768</v>
      </c>
      <c r="D315" s="7" t="s">
        <v>1769</v>
      </c>
      <c r="E315" s="7" t="s">
        <v>1769</v>
      </c>
      <c r="F315" t="s">
        <v>669</v>
      </c>
      <c r="G315" t="s">
        <v>26</v>
      </c>
      <c r="H315" s="6">
        <v>3</v>
      </c>
      <c r="I315" t="s">
        <v>1770</v>
      </c>
      <c r="J315" s="6" t="s">
        <v>1771</v>
      </c>
      <c r="K315" t="s">
        <v>29</v>
      </c>
      <c r="L315" s="7" t="s">
        <v>1769</v>
      </c>
      <c r="V315" t="str">
        <f t="shared" si="26"/>
        <v>Ploso Timur I C / 14 Surabaya</v>
      </c>
    </row>
    <row r="316" spans="1:22">
      <c r="A316" s="8">
        <v>26</v>
      </c>
      <c r="B316" s="9" t="s">
        <v>1772</v>
      </c>
      <c r="C316" t="s">
        <v>1773</v>
      </c>
      <c r="D316" s="7" t="s">
        <v>1774</v>
      </c>
      <c r="E316" s="7" t="s">
        <v>1774</v>
      </c>
      <c r="F316"/>
      <c r="G316" t="s">
        <v>26</v>
      </c>
      <c r="H316" s="6">
        <v>3</v>
      </c>
      <c r="I316" t="s">
        <v>1775</v>
      </c>
      <c r="J316" s="6" t="s">
        <v>1776</v>
      </c>
      <c r="K316" t="s">
        <v>29</v>
      </c>
      <c r="L316" s="7" t="s">
        <v>1774</v>
      </c>
      <c r="V316" t="str">
        <f t="shared" si="26"/>
        <v>Karang Empat Besar No. 213 Surabaya</v>
      </c>
    </row>
    <row r="317" spans="1:22">
      <c r="A317" s="8">
        <v>27</v>
      </c>
      <c r="B317" s="9" t="s">
        <v>1777</v>
      </c>
      <c r="C317" t="s">
        <v>1778</v>
      </c>
      <c r="D317" s="7" t="s">
        <v>1779</v>
      </c>
      <c r="E317" s="7" t="s">
        <v>1779</v>
      </c>
      <c r="F317" t="s">
        <v>1780</v>
      </c>
      <c r="G317" t="s">
        <v>26</v>
      </c>
      <c r="H317" s="6">
        <v>4</v>
      </c>
      <c r="I317" t="s">
        <v>1781</v>
      </c>
      <c r="J317" s="6" t="s">
        <v>1782</v>
      </c>
      <c r="K317" t="s">
        <v>29</v>
      </c>
      <c r="L317" s="7" t="s">
        <v>1779</v>
      </c>
      <c r="V317" t="str">
        <f t="shared" si="26"/>
        <v>Mojo Klanggru Kidul 64 B Surabaya</v>
      </c>
    </row>
    <row r="318" ht="15.75" spans="1:22">
      <c r="A318" s="8">
        <v>28</v>
      </c>
      <c r="B318" s="10" t="s">
        <v>1783</v>
      </c>
      <c r="C318" s="11" t="s">
        <v>1784</v>
      </c>
      <c r="D318" s="11" t="s">
        <v>1785</v>
      </c>
      <c r="E318" s="11" t="s">
        <v>1785</v>
      </c>
      <c r="F318" s="12"/>
      <c r="G318" s="13"/>
      <c r="H318" s="13"/>
      <c r="I318" s="11" t="s">
        <v>1698</v>
      </c>
      <c r="J318" s="89" t="s">
        <v>1786</v>
      </c>
      <c r="K318" t="s">
        <v>29</v>
      </c>
      <c r="L318" s="11" t="s">
        <v>1785</v>
      </c>
      <c r="V318" t="str">
        <f t="shared" si="26"/>
        <v>JAWA INDAH II NO. 13 GRESIK</v>
      </c>
    </row>
    <row r="319" spans="1:22">
      <c r="A319" s="8">
        <v>29</v>
      </c>
      <c r="B319" s="9" t="s">
        <v>1787</v>
      </c>
      <c r="C319" t="s">
        <v>1788</v>
      </c>
      <c r="D319" s="7" t="s">
        <v>1789</v>
      </c>
      <c r="E319" s="7" t="s">
        <v>1789</v>
      </c>
      <c r="F319"/>
      <c r="G319" t="s">
        <v>26</v>
      </c>
      <c r="H319" s="6">
        <v>4</v>
      </c>
      <c r="I319" t="s">
        <v>1790</v>
      </c>
      <c r="J319" s="6" t="s">
        <v>1791</v>
      </c>
      <c r="K319" t="s">
        <v>29</v>
      </c>
      <c r="L319" s="7" t="s">
        <v>1789</v>
      </c>
      <c r="V319" t="str">
        <f t="shared" si="26"/>
        <v>Griya Kebraon Asri Utara 3/33 Surabaya</v>
      </c>
    </row>
    <row r="320" spans="1:22">
      <c r="A320" s="8">
        <v>30</v>
      </c>
      <c r="B320" s="9" t="s">
        <v>1792</v>
      </c>
      <c r="C320" t="s">
        <v>1793</v>
      </c>
      <c r="D320" s="7" t="s">
        <v>1794</v>
      </c>
      <c r="E320" s="7" t="s">
        <v>1794</v>
      </c>
      <c r="F320" t="s">
        <v>1795</v>
      </c>
      <c r="G320" t="s">
        <v>26</v>
      </c>
      <c r="H320" s="6">
        <v>3</v>
      </c>
      <c r="I320" t="s">
        <v>1770</v>
      </c>
      <c r="J320" s="6" t="s">
        <v>1796</v>
      </c>
      <c r="K320" t="s">
        <v>29</v>
      </c>
      <c r="L320" s="7" t="s">
        <v>1794</v>
      </c>
      <c r="V320" t="str">
        <f t="shared" si="26"/>
        <v>Gunung Anyar Harapan 2E/31 Surabaya</v>
      </c>
    </row>
    <row r="321" spans="1:22">
      <c r="A321" s="8">
        <v>31</v>
      </c>
      <c r="B321" s="9" t="s">
        <v>1797</v>
      </c>
      <c r="C321" t="s">
        <v>1798</v>
      </c>
      <c r="D321" s="7" t="s">
        <v>1799</v>
      </c>
      <c r="E321" s="7" t="s">
        <v>1799</v>
      </c>
      <c r="F321"/>
      <c r="G321" t="s">
        <v>26</v>
      </c>
      <c r="H321" s="6">
        <v>4</v>
      </c>
      <c r="I321" t="s">
        <v>1800</v>
      </c>
      <c r="J321" s="6" t="s">
        <v>1801</v>
      </c>
      <c r="K321" t="s">
        <v>29</v>
      </c>
      <c r="L321" s="7" t="s">
        <v>1799</v>
      </c>
      <c r="V321" t="str">
        <f t="shared" si="26"/>
        <v>Waru Gunung RT. 2 RW. I Karang Pilang Surabaya</v>
      </c>
    </row>
    <row r="322" spans="1:22">
      <c r="A322" s="8">
        <v>32</v>
      </c>
      <c r="B322" s="9" t="s">
        <v>1802</v>
      </c>
      <c r="C322" t="s">
        <v>1803</v>
      </c>
      <c r="D322" s="7" t="s">
        <v>1804</v>
      </c>
      <c r="E322" s="7" t="s">
        <v>1804</v>
      </c>
      <c r="F322" t="s">
        <v>1805</v>
      </c>
      <c r="G322" t="s">
        <v>26</v>
      </c>
      <c r="H322" s="6">
        <v>4</v>
      </c>
      <c r="I322" t="s">
        <v>1806</v>
      </c>
      <c r="J322" s="6" t="s">
        <v>1807</v>
      </c>
      <c r="K322" t="s">
        <v>29</v>
      </c>
      <c r="L322" s="7" t="s">
        <v>1804</v>
      </c>
      <c r="V322" t="str">
        <f t="shared" si="26"/>
        <v>PRIMA KEBRAON TAMAN NO.14 SBY</v>
      </c>
    </row>
    <row r="323" spans="1:22">
      <c r="A323" s="8">
        <v>33</v>
      </c>
      <c r="B323" s="9" t="s">
        <v>1808</v>
      </c>
      <c r="C323" t="s">
        <v>1809</v>
      </c>
      <c r="D323" s="7" t="s">
        <v>1810</v>
      </c>
      <c r="E323" s="7" t="s">
        <v>1810</v>
      </c>
      <c r="F323" t="s">
        <v>1811</v>
      </c>
      <c r="G323" t="s">
        <v>26</v>
      </c>
      <c r="H323" s="6">
        <v>3</v>
      </c>
      <c r="I323" t="s">
        <v>1812</v>
      </c>
      <c r="J323" s="6" t="s">
        <v>1813</v>
      </c>
      <c r="K323" t="s">
        <v>29</v>
      </c>
      <c r="L323" s="7" t="s">
        <v>1810</v>
      </c>
      <c r="V323" t="str">
        <f t="shared" si="26"/>
        <v>Pondok Wiguna Regency 6 / 15 Surabaya</v>
      </c>
    </row>
    <row r="324" spans="1:22">
      <c r="A324" s="8">
        <v>34</v>
      </c>
      <c r="B324" s="9" t="s">
        <v>1814</v>
      </c>
      <c r="C324" t="s">
        <v>1815</v>
      </c>
      <c r="D324" s="7" t="s">
        <v>1816</v>
      </c>
      <c r="E324" s="7" t="s">
        <v>1816</v>
      </c>
      <c r="F324" t="s">
        <v>1817</v>
      </c>
      <c r="G324" t="s">
        <v>26</v>
      </c>
      <c r="H324" s="6">
        <v>4</v>
      </c>
      <c r="I324" t="s">
        <v>1818</v>
      </c>
      <c r="J324" s="6" t="s">
        <v>81</v>
      </c>
      <c r="K324" t="s">
        <v>29</v>
      </c>
      <c r="L324" s="7" t="s">
        <v>1816</v>
      </c>
      <c r="V324" t="str">
        <f t="shared" si="26"/>
        <v>Taman Permata Indah No. 24 - 25 Sepanjang Sidoarjo</v>
      </c>
    </row>
    <row r="325" ht="15.75" spans="1:22">
      <c r="A325" s="8">
        <v>35</v>
      </c>
      <c r="B325" s="10" t="s">
        <v>1819</v>
      </c>
      <c r="C325" s="11" t="s">
        <v>1820</v>
      </c>
      <c r="D325" s="11" t="s">
        <v>1821</v>
      </c>
      <c r="E325" s="11" t="s">
        <v>1821</v>
      </c>
      <c r="F325" s="91" t="s">
        <v>1822</v>
      </c>
      <c r="G325" s="13"/>
      <c r="H325" s="13"/>
      <c r="I325" s="18" t="s">
        <v>1678</v>
      </c>
      <c r="J325" s="89" t="s">
        <v>1823</v>
      </c>
      <c r="K325" t="s">
        <v>29</v>
      </c>
      <c r="L325" s="11" t="s">
        <v>1821</v>
      </c>
      <c r="V325" t="str">
        <f t="shared" si="26"/>
        <v>Jl. Manyar  Kertoadi VI/20 SBY</v>
      </c>
    </row>
    <row r="326" spans="1:22">
      <c r="A326" s="8">
        <v>36</v>
      </c>
      <c r="B326" s="9" t="s">
        <v>1824</v>
      </c>
      <c r="C326" t="s">
        <v>1825</v>
      </c>
      <c r="D326" s="7" t="s">
        <v>1826</v>
      </c>
      <c r="E326" s="7" t="s">
        <v>1826</v>
      </c>
      <c r="F326" t="s">
        <v>1827</v>
      </c>
      <c r="G326" t="s">
        <v>1655</v>
      </c>
      <c r="H326" s="6">
        <v>2</v>
      </c>
      <c r="I326" t="s">
        <v>1698</v>
      </c>
      <c r="J326" s="6" t="s">
        <v>1828</v>
      </c>
      <c r="K326" t="s">
        <v>29</v>
      </c>
      <c r="L326" s="7" t="s">
        <v>1826</v>
      </c>
      <c r="V326" t="str">
        <f t="shared" si="26"/>
        <v>Griya Citra Asri RM 32 / 7 Surabaya</v>
      </c>
    </row>
    <row r="327" spans="1:22">
      <c r="A327" s="8">
        <v>37</v>
      </c>
      <c r="B327" s="9" t="s">
        <v>1829</v>
      </c>
      <c r="C327" t="s">
        <v>1830</v>
      </c>
      <c r="D327" s="7" t="s">
        <v>1831</v>
      </c>
      <c r="E327" s="7" t="s">
        <v>1831</v>
      </c>
      <c r="F327" t="s">
        <v>1832</v>
      </c>
      <c r="G327" t="s">
        <v>1655</v>
      </c>
      <c r="H327" s="6">
        <v>2</v>
      </c>
      <c r="I327" t="s">
        <v>1833</v>
      </c>
      <c r="J327" s="6" t="s">
        <v>1828</v>
      </c>
      <c r="K327" t="s">
        <v>29</v>
      </c>
      <c r="L327" s="7" t="s">
        <v>1831</v>
      </c>
      <c r="V327" t="str">
        <f t="shared" si="26"/>
        <v>Jambangan VII B / 3 Surabaya</v>
      </c>
    </row>
    <row r="328" spans="1:22">
      <c r="A328" s="8">
        <v>38</v>
      </c>
      <c r="B328" s="9" t="s">
        <v>1834</v>
      </c>
      <c r="C328" t="s">
        <v>1835</v>
      </c>
      <c r="D328" s="7" t="s">
        <v>1836</v>
      </c>
      <c r="E328" s="7" t="s">
        <v>1836</v>
      </c>
      <c r="F328" t="s">
        <v>1837</v>
      </c>
      <c r="G328" t="s">
        <v>26</v>
      </c>
      <c r="H328" s="6">
        <v>4</v>
      </c>
      <c r="I328" t="s">
        <v>1838</v>
      </c>
      <c r="J328" s="6" t="s">
        <v>289</v>
      </c>
      <c r="K328" t="s">
        <v>29</v>
      </c>
      <c r="L328" s="7" t="s">
        <v>1836</v>
      </c>
      <c r="V328" t="str">
        <f t="shared" si="26"/>
        <v>Jl. Rungkut Asri Timur XIV / 45 Surabaya</v>
      </c>
    </row>
    <row r="329" spans="1:22">
      <c r="A329" s="8">
        <v>39</v>
      </c>
      <c r="B329" s="9" t="s">
        <v>1839</v>
      </c>
      <c r="C329" t="s">
        <v>1840</v>
      </c>
      <c r="D329" s="7" t="s">
        <v>1841</v>
      </c>
      <c r="E329" s="7" t="s">
        <v>1841</v>
      </c>
      <c r="F329" t="s">
        <v>1842</v>
      </c>
      <c r="G329" t="s">
        <v>26</v>
      </c>
      <c r="H329" s="6">
        <v>3</v>
      </c>
      <c r="I329" t="s">
        <v>1843</v>
      </c>
      <c r="J329" s="6" t="s">
        <v>362</v>
      </c>
      <c r="K329" t="s">
        <v>29</v>
      </c>
      <c r="L329" s="7" t="s">
        <v>1841</v>
      </c>
      <c r="V329" t="str">
        <f t="shared" si="26"/>
        <v>Jl. Rungkut Harapan C / 31 Surabaya</v>
      </c>
    </row>
    <row r="330" spans="1:22">
      <c r="A330" s="8">
        <v>40</v>
      </c>
      <c r="B330" s="9" t="s">
        <v>1844</v>
      </c>
      <c r="C330" t="s">
        <v>1845</v>
      </c>
      <c r="D330" s="7" t="s">
        <v>1846</v>
      </c>
      <c r="E330" s="7" t="s">
        <v>1846</v>
      </c>
      <c r="F330" t="s">
        <v>1847</v>
      </c>
      <c r="G330" t="s">
        <v>26</v>
      </c>
      <c r="H330" s="6">
        <v>4</v>
      </c>
      <c r="I330" t="s">
        <v>1848</v>
      </c>
      <c r="J330" s="6" t="s">
        <v>362</v>
      </c>
      <c r="K330" t="s">
        <v>29</v>
      </c>
      <c r="L330" s="7" t="s">
        <v>1846</v>
      </c>
      <c r="V330" t="str">
        <f t="shared" si="26"/>
        <v>TENGGILIS TIMUR DALAM 30 SBY</v>
      </c>
    </row>
    <row r="331" spans="1:22">
      <c r="A331" s="8">
        <v>41</v>
      </c>
      <c r="B331" s="9" t="s">
        <v>1849</v>
      </c>
      <c r="C331" t="s">
        <v>1850</v>
      </c>
      <c r="D331" s="7" t="s">
        <v>1851</v>
      </c>
      <c r="E331" s="7" t="s">
        <v>1851</v>
      </c>
      <c r="F331" t="s">
        <v>1852</v>
      </c>
      <c r="G331" t="s">
        <v>26</v>
      </c>
      <c r="H331" s="6">
        <v>3</v>
      </c>
      <c r="I331" t="s">
        <v>1853</v>
      </c>
      <c r="J331" s="6" t="s">
        <v>428</v>
      </c>
      <c r="K331" t="s">
        <v>29</v>
      </c>
      <c r="L331" s="7" t="s">
        <v>1851</v>
      </c>
      <c r="V331" t="str">
        <f t="shared" si="26"/>
        <v>JL. Ngagel Kebonsari 2 No. 9 Surabaya</v>
      </c>
    </row>
    <row r="332" spans="1:22">
      <c r="A332" s="8">
        <v>42</v>
      </c>
      <c r="B332" s="9" t="s">
        <v>1854</v>
      </c>
      <c r="C332" t="s">
        <v>1855</v>
      </c>
      <c r="D332" s="7" t="s">
        <v>1856</v>
      </c>
      <c r="E332" s="7" t="s">
        <v>1856</v>
      </c>
      <c r="F332" t="s">
        <v>1857</v>
      </c>
      <c r="G332" t="s">
        <v>26</v>
      </c>
      <c r="H332" s="6">
        <v>4</v>
      </c>
      <c r="I332" t="s">
        <v>1858</v>
      </c>
      <c r="J332" s="6" t="s">
        <v>582</v>
      </c>
      <c r="K332" t="s">
        <v>29</v>
      </c>
      <c r="L332" s="7" t="s">
        <v>1856</v>
      </c>
      <c r="V332" t="str">
        <f t="shared" si="26"/>
        <v>Jl. Kupang Praupan II / 32 Surabaya</v>
      </c>
    </row>
    <row r="333" spans="1:22">
      <c r="A333" s="8">
        <v>43</v>
      </c>
      <c r="B333" s="9" t="s">
        <v>1859</v>
      </c>
      <c r="C333" t="s">
        <v>1860</v>
      </c>
      <c r="D333" s="7" t="s">
        <v>1861</v>
      </c>
      <c r="E333" s="7" t="s">
        <v>1861</v>
      </c>
      <c r="F333" t="s">
        <v>1862</v>
      </c>
      <c r="G333" t="s">
        <v>26</v>
      </c>
      <c r="H333" s="6">
        <v>4</v>
      </c>
      <c r="I333" t="s">
        <v>1863</v>
      </c>
      <c r="J333" s="6" t="s">
        <v>582</v>
      </c>
      <c r="K333" t="s">
        <v>29</v>
      </c>
      <c r="L333" s="7" t="s">
        <v>1861</v>
      </c>
      <c r="V333" t="str">
        <f t="shared" si="26"/>
        <v>Perum Bluru Permai DA - 20 Sidoarjo</v>
      </c>
    </row>
    <row r="334" spans="1:22">
      <c r="A334" s="8">
        <v>44</v>
      </c>
      <c r="B334" s="9" t="s">
        <v>1864</v>
      </c>
      <c r="C334" t="s">
        <v>1865</v>
      </c>
      <c r="D334" s="7" t="s">
        <v>1866</v>
      </c>
      <c r="E334" s="7" t="s">
        <v>1866</v>
      </c>
      <c r="F334" t="s">
        <v>1867</v>
      </c>
      <c r="G334" t="s">
        <v>26</v>
      </c>
      <c r="H334" s="6">
        <v>4</v>
      </c>
      <c r="I334" t="s">
        <v>1868</v>
      </c>
      <c r="J334" s="6" t="s">
        <v>667</v>
      </c>
      <c r="K334" t="s">
        <v>29</v>
      </c>
      <c r="L334" s="7" t="s">
        <v>1866</v>
      </c>
      <c r="V334" t="str">
        <f t="shared" si="26"/>
        <v>Palm Spring Regency C-82 Surabaya; Jl. Pulo Wonokromo 214 Surabaya</v>
      </c>
    </row>
    <row r="335" spans="1:20">
      <c r="A335" s="8">
        <v>45</v>
      </c>
      <c r="B335" s="9" t="s">
        <v>1869</v>
      </c>
      <c r="C335" t="s">
        <v>1870</v>
      </c>
      <c r="D335" s="7" t="s">
        <v>1871</v>
      </c>
      <c r="E335" s="7" t="s">
        <v>1871</v>
      </c>
      <c r="F335" t="s">
        <v>1872</v>
      </c>
      <c r="G335" t="s">
        <v>26</v>
      </c>
      <c r="H335" s="6">
        <v>3</v>
      </c>
      <c r="I335" t="s">
        <v>1812</v>
      </c>
      <c r="J335" s="6" t="s">
        <v>704</v>
      </c>
      <c r="K335" t="s">
        <v>29</v>
      </c>
      <c r="L335" s="7" t="s">
        <v>1873</v>
      </c>
      <c r="M335" s="2" t="s">
        <v>1874</v>
      </c>
      <c r="N335">
        <v>1</v>
      </c>
      <c r="O335">
        <v>8</v>
      </c>
      <c r="P335" t="s">
        <v>447</v>
      </c>
      <c r="Q335" t="s">
        <v>448</v>
      </c>
      <c r="R335" t="s">
        <v>300</v>
      </c>
      <c r="S335">
        <v>60119</v>
      </c>
      <c r="T335" t="s">
        <v>301</v>
      </c>
    </row>
    <row r="336" spans="1:12">
      <c r="A336" s="8">
        <v>46</v>
      </c>
      <c r="B336" s="9" t="s">
        <v>1875</v>
      </c>
      <c r="C336" t="s">
        <v>1876</v>
      </c>
      <c r="D336" s="7" t="s">
        <v>1877</v>
      </c>
      <c r="E336" s="7" t="s">
        <v>1877</v>
      </c>
      <c r="F336" t="s">
        <v>1878</v>
      </c>
      <c r="G336" t="s">
        <v>26</v>
      </c>
      <c r="H336" s="6">
        <v>3</v>
      </c>
      <c r="I336" t="s">
        <v>1879</v>
      </c>
      <c r="J336" s="6" t="s">
        <v>926</v>
      </c>
      <c r="K336" t="s">
        <v>29</v>
      </c>
      <c r="L336" s="7" t="s">
        <v>1877</v>
      </c>
    </row>
    <row r="337" spans="1:12">
      <c r="A337" s="8">
        <v>47</v>
      </c>
      <c r="B337" s="9" t="s">
        <v>1880</v>
      </c>
      <c r="C337" t="s">
        <v>1881</v>
      </c>
      <c r="D337" s="7" t="s">
        <v>1882</v>
      </c>
      <c r="E337" s="7" t="s">
        <v>1882</v>
      </c>
      <c r="F337" t="s">
        <v>1883</v>
      </c>
      <c r="G337" t="s">
        <v>26</v>
      </c>
      <c r="H337" s="6">
        <v>4</v>
      </c>
      <c r="I337" t="s">
        <v>1884</v>
      </c>
      <c r="J337" s="6" t="s">
        <v>1885</v>
      </c>
      <c r="K337" t="s">
        <v>1886</v>
      </c>
      <c r="L337" s="7" t="s">
        <v>1882</v>
      </c>
    </row>
    <row r="338" spans="1:12">
      <c r="A338" s="8">
        <v>48</v>
      </c>
      <c r="B338" s="9" t="s">
        <v>1887</v>
      </c>
      <c r="C338" t="s">
        <v>1888</v>
      </c>
      <c r="D338" s="7" t="s">
        <v>1889</v>
      </c>
      <c r="E338" s="7" t="s">
        <v>1889</v>
      </c>
      <c r="F338"/>
      <c r="G338" t="s">
        <v>1655</v>
      </c>
      <c r="H338" s="6">
        <v>1</v>
      </c>
      <c r="I338" t="s">
        <v>1703</v>
      </c>
      <c r="J338" s="6" t="s">
        <v>1890</v>
      </c>
      <c r="K338" t="s">
        <v>1891</v>
      </c>
      <c r="L338" s="7" t="s">
        <v>1889</v>
      </c>
    </row>
    <row r="339" spans="1:15">
      <c r="A339" s="8">
        <v>49</v>
      </c>
      <c r="B339" s="9" t="s">
        <v>1892</v>
      </c>
      <c r="C339" t="s">
        <v>1893</v>
      </c>
      <c r="D339" s="7" t="s">
        <v>1894</v>
      </c>
      <c r="E339" s="7" t="s">
        <v>1895</v>
      </c>
      <c r="F339" t="s">
        <v>1896</v>
      </c>
      <c r="G339" t="s">
        <v>26</v>
      </c>
      <c r="H339" s="6">
        <v>3</v>
      </c>
      <c r="I339" t="s">
        <v>1678</v>
      </c>
      <c r="J339" s="6" t="s">
        <v>1897</v>
      </c>
      <c r="K339" t="s">
        <v>1898</v>
      </c>
      <c r="L339" s="7" t="s">
        <v>1899</v>
      </c>
      <c r="M339" s="2" t="s">
        <v>1900</v>
      </c>
      <c r="N339" t="s">
        <v>1901</v>
      </c>
      <c r="O339" t="s">
        <v>300</v>
      </c>
    </row>
    <row r="340" spans="1:19">
      <c r="A340" s="8">
        <v>50</v>
      </c>
      <c r="B340" s="9" t="s">
        <v>1902</v>
      </c>
      <c r="C340" t="s">
        <v>1903</v>
      </c>
      <c r="D340" s="7" t="s">
        <v>1904</v>
      </c>
      <c r="E340" s="7" t="s">
        <v>1905</v>
      </c>
      <c r="F340" t="s">
        <v>1906</v>
      </c>
      <c r="G340" t="s">
        <v>26</v>
      </c>
      <c r="H340" s="6">
        <v>3</v>
      </c>
      <c r="I340" t="s">
        <v>1907</v>
      </c>
      <c r="J340" s="6" t="s">
        <v>1209</v>
      </c>
      <c r="K340" t="s">
        <v>29</v>
      </c>
      <c r="L340" s="7" t="s">
        <v>1385</v>
      </c>
      <c r="M340" s="2" t="s">
        <v>1908</v>
      </c>
      <c r="N340">
        <v>1</v>
      </c>
      <c r="O340">
        <v>1</v>
      </c>
      <c r="P340" t="s">
        <v>1385</v>
      </c>
      <c r="Q340" t="s">
        <v>300</v>
      </c>
      <c r="R340">
        <v>60136</v>
      </c>
      <c r="S340" t="s">
        <v>301</v>
      </c>
    </row>
    <row r="341" spans="1:12">
      <c r="A341" s="8">
        <v>51</v>
      </c>
      <c r="B341" s="9" t="s">
        <v>1909</v>
      </c>
      <c r="C341" t="s">
        <v>1910</v>
      </c>
      <c r="D341" s="7" t="s">
        <v>1911</v>
      </c>
      <c r="E341" s="7" t="s">
        <v>1911</v>
      </c>
      <c r="F341"/>
      <c r="G341" t="s">
        <v>1655</v>
      </c>
      <c r="H341" s="6">
        <v>2</v>
      </c>
      <c r="I341" t="s">
        <v>1698</v>
      </c>
      <c r="J341" s="6" t="s">
        <v>1912</v>
      </c>
      <c r="K341" t="s">
        <v>29</v>
      </c>
      <c r="L341" s="7" t="s">
        <v>1911</v>
      </c>
    </row>
    <row r="342" spans="1:21">
      <c r="A342" s="8">
        <v>52</v>
      </c>
      <c r="B342" s="9" t="s">
        <v>2335</v>
      </c>
      <c r="C342" s="21" t="s">
        <v>2336</v>
      </c>
      <c r="D342" s="7" t="s">
        <v>4835</v>
      </c>
      <c r="E342" s="7" t="s">
        <v>2337</v>
      </c>
      <c r="F342" t="s">
        <v>2338</v>
      </c>
      <c r="G342" t="s">
        <v>26</v>
      </c>
      <c r="H342" s="6">
        <v>3</v>
      </c>
      <c r="I342" t="s">
        <v>2339</v>
      </c>
      <c r="J342" s="6" t="s">
        <v>2340</v>
      </c>
      <c r="K342" t="s">
        <v>1891</v>
      </c>
      <c r="L342" s="7" t="s">
        <v>4836</v>
      </c>
      <c r="M342" s="2" t="s">
        <v>4837</v>
      </c>
      <c r="N342" t="s">
        <v>4838</v>
      </c>
      <c r="O342">
        <v>8</v>
      </c>
      <c r="P342">
        <v>4</v>
      </c>
      <c r="Q342" t="s">
        <v>4839</v>
      </c>
      <c r="R342" t="s">
        <v>4840</v>
      </c>
      <c r="S342" t="s">
        <v>300</v>
      </c>
      <c r="T342">
        <v>60197</v>
      </c>
      <c r="U342" t="s">
        <v>301</v>
      </c>
    </row>
    <row r="343" spans="1:12">
      <c r="A343" s="8">
        <v>53</v>
      </c>
      <c r="B343" s="9" t="s">
        <v>4517</v>
      </c>
      <c r="C343" s="21" t="s">
        <v>4518</v>
      </c>
      <c r="D343" s="7" t="s">
        <v>4519</v>
      </c>
      <c r="E343" s="7" t="s">
        <v>4519</v>
      </c>
      <c r="F343" t="s">
        <v>4520</v>
      </c>
      <c r="G343" t="s">
        <v>26</v>
      </c>
      <c r="H343" s="6">
        <v>3</v>
      </c>
      <c r="I343" t="s">
        <v>4521</v>
      </c>
      <c r="J343" s="6" t="s">
        <v>2340</v>
      </c>
      <c r="K343" t="s">
        <v>1891</v>
      </c>
      <c r="L343" s="7" t="s">
        <v>4519</v>
      </c>
    </row>
    <row r="344" spans="1:16">
      <c r="A344" s="8">
        <v>54</v>
      </c>
      <c r="B344" s="9" t="s">
        <v>1913</v>
      </c>
      <c r="C344" t="s">
        <v>1914</v>
      </c>
      <c r="D344" s="7" t="s">
        <v>1915</v>
      </c>
      <c r="E344" s="7" t="s">
        <v>1916</v>
      </c>
      <c r="F344" t="s">
        <v>1917</v>
      </c>
      <c r="G344" t="s">
        <v>26</v>
      </c>
      <c r="H344" s="6">
        <v>3</v>
      </c>
      <c r="I344" t="s">
        <v>1918</v>
      </c>
      <c r="J344" s="6" t="s">
        <v>1455</v>
      </c>
      <c r="K344" t="s">
        <v>29</v>
      </c>
      <c r="L344" s="7" t="s">
        <v>1919</v>
      </c>
      <c r="M344" s="2" t="s">
        <v>1920</v>
      </c>
      <c r="N344" t="s">
        <v>1921</v>
      </c>
      <c r="O344" t="s">
        <v>1583</v>
      </c>
      <c r="P344" t="s">
        <v>398</v>
      </c>
    </row>
    <row r="345" spans="1:12">
      <c r="A345" s="8">
        <v>55</v>
      </c>
      <c r="B345" s="9" t="s">
        <v>1922</v>
      </c>
      <c r="C345" t="s">
        <v>1923</v>
      </c>
      <c r="D345" s="7" t="s">
        <v>1924</v>
      </c>
      <c r="E345" s="7" t="s">
        <v>1924</v>
      </c>
      <c r="F345" t="s">
        <v>1925</v>
      </c>
      <c r="G345" t="s">
        <v>26</v>
      </c>
      <c r="H345" s="6">
        <v>3</v>
      </c>
      <c r="I345" t="s">
        <v>1926</v>
      </c>
      <c r="J345" s="6" t="s">
        <v>1455</v>
      </c>
      <c r="K345" t="s">
        <v>29</v>
      </c>
      <c r="L345" s="7" t="s">
        <v>1924</v>
      </c>
    </row>
    <row r="346" spans="1:20">
      <c r="A346" s="8">
        <v>56</v>
      </c>
      <c r="B346" s="9" t="s">
        <v>1927</v>
      </c>
      <c r="C346" t="s">
        <v>1928</v>
      </c>
      <c r="D346" s="7" t="s">
        <v>1929</v>
      </c>
      <c r="E346" s="7" t="s">
        <v>1930</v>
      </c>
      <c r="F346" t="s">
        <v>1931</v>
      </c>
      <c r="G346" t="s">
        <v>26</v>
      </c>
      <c r="H346" s="6">
        <v>4</v>
      </c>
      <c r="I346" t="s">
        <v>1932</v>
      </c>
      <c r="J346" s="6" t="s">
        <v>1547</v>
      </c>
      <c r="K346" t="s">
        <v>29</v>
      </c>
      <c r="L346" s="7" t="s">
        <v>1933</v>
      </c>
      <c r="M346" s="2" t="s">
        <v>1934</v>
      </c>
      <c r="N346">
        <v>46</v>
      </c>
      <c r="O346">
        <v>9</v>
      </c>
      <c r="P346" t="s">
        <v>1935</v>
      </c>
      <c r="Q346" t="s">
        <v>473</v>
      </c>
      <c r="R346" t="s">
        <v>398</v>
      </c>
      <c r="S346">
        <v>61258</v>
      </c>
      <c r="T346" t="s">
        <v>301</v>
      </c>
    </row>
    <row r="347" spans="1:12">
      <c r="A347" s="8">
        <v>57</v>
      </c>
      <c r="B347" s="9" t="s">
        <v>1936</v>
      </c>
      <c r="C347" t="s">
        <v>1937</v>
      </c>
      <c r="D347" s="7" t="s">
        <v>1938</v>
      </c>
      <c r="E347" s="7" t="s">
        <v>1938</v>
      </c>
      <c r="F347" t="s">
        <v>1939</v>
      </c>
      <c r="G347" t="s">
        <v>26</v>
      </c>
      <c r="H347" s="6">
        <v>4</v>
      </c>
      <c r="I347" t="s">
        <v>1940</v>
      </c>
      <c r="J347" s="6" t="s">
        <v>1565</v>
      </c>
      <c r="K347" t="s">
        <v>29</v>
      </c>
      <c r="L347" s="7" t="s">
        <v>1938</v>
      </c>
    </row>
    <row r="348" spans="1:12">
      <c r="A348" s="8">
        <v>58</v>
      </c>
      <c r="B348" s="9" t="s">
        <v>1941</v>
      </c>
      <c r="C348" t="s">
        <v>1942</v>
      </c>
      <c r="D348" s="7" t="s">
        <v>1943</v>
      </c>
      <c r="E348" s="7" t="s">
        <v>1943</v>
      </c>
      <c r="F348" t="s">
        <v>1944</v>
      </c>
      <c r="G348" t="s">
        <v>1655</v>
      </c>
      <c r="H348" s="6">
        <v>2</v>
      </c>
      <c r="I348" t="s">
        <v>1833</v>
      </c>
      <c r="J348" s="6" t="s">
        <v>1945</v>
      </c>
      <c r="K348" t="s">
        <v>1898</v>
      </c>
      <c r="L348" s="7" t="s">
        <v>1943</v>
      </c>
    </row>
    <row r="349" spans="1:18">
      <c r="A349" s="8">
        <v>59</v>
      </c>
      <c r="B349" s="9" t="s">
        <v>1946</v>
      </c>
      <c r="C349" t="s">
        <v>1947</v>
      </c>
      <c r="D349" s="7" t="s">
        <v>1948</v>
      </c>
      <c r="E349" s="7" t="s">
        <v>1949</v>
      </c>
      <c r="F349" t="s">
        <v>1950</v>
      </c>
      <c r="G349" t="s">
        <v>26</v>
      </c>
      <c r="H349" s="6">
        <v>4</v>
      </c>
      <c r="I349" t="s">
        <v>1951</v>
      </c>
      <c r="J349" s="6" t="s">
        <v>1612</v>
      </c>
      <c r="K349" t="s">
        <v>29</v>
      </c>
      <c r="L349" s="7" t="s">
        <v>1952</v>
      </c>
      <c r="M349" s="2" t="s">
        <v>1953</v>
      </c>
      <c r="N349" t="s">
        <v>1954</v>
      </c>
      <c r="O349" t="s">
        <v>1236</v>
      </c>
      <c r="P349" t="s">
        <v>398</v>
      </c>
      <c r="Q349">
        <v>61253</v>
      </c>
      <c r="R349" t="s">
        <v>1026</v>
      </c>
    </row>
    <row r="350" spans="1:12">
      <c r="A350" s="8">
        <v>60</v>
      </c>
      <c r="B350" s="9" t="s">
        <v>1955</v>
      </c>
      <c r="C350" t="s">
        <v>1956</v>
      </c>
      <c r="D350" s="7" t="s">
        <v>1957</v>
      </c>
      <c r="E350" s="7" t="s">
        <v>1957</v>
      </c>
      <c r="F350">
        <v>8435795</v>
      </c>
      <c r="G350" t="s">
        <v>1655</v>
      </c>
      <c r="H350" s="6"/>
      <c r="J350" s="6" t="s">
        <v>1958</v>
      </c>
      <c r="K350" t="s">
        <v>29</v>
      </c>
      <c r="L350" s="7" t="s">
        <v>1957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HRIS</Manager>
  <Company>PDAM Surya Sembada Kota Surabaya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Purn Semua fix</vt:lpstr>
      <vt:lpstr>Purn All (347)</vt:lpstr>
      <vt:lpstr>Data Pegawai</vt:lpstr>
      <vt:lpstr>MS, M Aktif (50)</vt:lpstr>
      <vt:lpstr>Purn Direksi, MS, M (60)</vt:lpstr>
      <vt:lpstr>Purn Staf-Spv (287)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data_pegawai</dc:title>
  <dc:subject>Spreadsheet export</dc:subject>
  <dc:creator>HRIS</dc:creator>
  <cp:keywords>hris, excel, export</cp:keywords>
  <dc:description>Default spreadsheet export</dc:description>
  <cp:lastModifiedBy>Honey Bee</cp:lastModifiedBy>
  <dcterms:created xsi:type="dcterms:W3CDTF">2023-03-31T13:55:00Z</dcterms:created>
  <dcterms:modified xsi:type="dcterms:W3CDTF">2023-04-13T07:06:31Z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A6908F68E7E64445BD98C91A66D7DFFE</vt:lpwstr>
  </property>
  <property fmtid="{D5CDD505-2E9C-101B-9397-08002B2CF9AE}" pid="3" name="KSOProductBuildVer">
    <vt:lpwstr>1033-11.2.0.9747</vt:lpwstr>
  </property>
</Properties>
</file>